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2. ENAHO\Descargables (indicadores)\Indicadores de empleo\ENAHO Trimestral\"/>
    </mc:Choice>
  </mc:AlternateContent>
  <xr:revisionPtr revIDLastSave="0" documentId="13_ncr:1_{8C621964-E0D2-466A-91EB-FE5F27C92526}" xr6:coauthVersionLast="47" xr6:coauthVersionMax="47" xr10:uidLastSave="{00000000-0000-0000-0000-000000000000}"/>
  <bookViews>
    <workbookView xWindow="-108" yWindow="-108" windowWidth="23256" windowHeight="12456" tabRatio="823" xr2:uid="{00000000-000D-0000-FFFF-FFFF00000000}"/>
  </bookViews>
  <sheets>
    <sheet name="ocup" sheetId="14" r:id="rId1"/>
    <sheet name="ocup x tamaño de Emp" sheetId="15" r:id="rId2"/>
    <sheet name="ocup_activ" sheetId="2" r:id="rId3"/>
    <sheet name="ocup_sexo" sheetId="3" r:id="rId4"/>
    <sheet name="ocup_sexo2" sheetId="4" r:id="rId5"/>
    <sheet name="ocup_condic" sheetId="5" r:id="rId6"/>
    <sheet name="ocup_lengu" sheetId="6" r:id="rId7"/>
    <sheet name="remun" sheetId="7" r:id="rId8"/>
    <sheet name="remun_activ" sheetId="8" r:id="rId9"/>
    <sheet name="remun_sexo" sheetId="9" r:id="rId10"/>
    <sheet name="remun_condic" sheetId="10" r:id="rId11"/>
    <sheet name="ocup_final" sheetId="11" r:id="rId12"/>
    <sheet name="ocup_industria" sheetId="13" r:id="rId13"/>
    <sheet name="Resumen" sheetId="16" r:id="rId14"/>
    <sheet name="Resumen-2" sheetId="1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9" i="8" l="1"/>
  <c r="AR11" i="8"/>
  <c r="AS14" i="8"/>
  <c r="AR14" i="8"/>
  <c r="AS22" i="8"/>
  <c r="AR22" i="8"/>
  <c r="I59" i="17" l="1"/>
  <c r="H59" i="17"/>
  <c r="I58" i="17"/>
  <c r="H58" i="17"/>
  <c r="J27" i="17" l="1"/>
  <c r="J26" i="17"/>
  <c r="I27" i="17"/>
  <c r="I26" i="17"/>
  <c r="H27" i="17"/>
  <c r="H26" i="17"/>
  <c r="K24" i="16"/>
  <c r="K23" i="16"/>
  <c r="K22" i="16"/>
  <c r="K21" i="16"/>
  <c r="K20" i="16"/>
  <c r="J24" i="16"/>
  <c r="J23" i="16"/>
  <c r="I24" i="16"/>
  <c r="I23" i="16"/>
  <c r="J22" i="16"/>
  <c r="J21" i="16"/>
  <c r="I22" i="16"/>
  <c r="I21" i="16"/>
  <c r="J20" i="16"/>
  <c r="I20" i="16"/>
  <c r="K14" i="16"/>
  <c r="K13" i="16"/>
  <c r="J14" i="16"/>
  <c r="J13" i="16"/>
  <c r="I14" i="16"/>
  <c r="I13" i="16"/>
  <c r="K12" i="16"/>
  <c r="K11" i="16"/>
  <c r="K10" i="16"/>
  <c r="K9" i="16"/>
  <c r="J12" i="16"/>
  <c r="J11" i="16"/>
  <c r="I12" i="16"/>
  <c r="I11" i="16"/>
  <c r="J10" i="16"/>
  <c r="I10" i="16"/>
  <c r="I9" i="16"/>
  <c r="J9" i="16"/>
  <c r="K8" i="16"/>
  <c r="K7" i="16"/>
  <c r="I8" i="16"/>
  <c r="I7" i="16"/>
  <c r="J8" i="16"/>
  <c r="J7" i="16"/>
  <c r="K6" i="16"/>
  <c r="J6" i="16"/>
  <c r="I6" i="16"/>
  <c r="D48" i="15" l="1"/>
  <c r="D47" i="15" l="1"/>
  <c r="D46" i="15" l="1"/>
  <c r="D45" i="15"/>
  <c r="D44" i="15"/>
  <c r="D43" i="15"/>
  <c r="D42" i="15"/>
  <c r="D41" i="15"/>
  <c r="D40" i="15"/>
  <c r="D39" i="15"/>
  <c r="D38" i="15"/>
  <c r="D37" i="15"/>
  <c r="D36" i="15"/>
</calcChain>
</file>

<file path=xl/sharedStrings.xml><?xml version="1.0" encoding="utf-8"?>
<sst xmlns="http://schemas.openxmlformats.org/spreadsheetml/2006/main" count="1683" uniqueCount="470">
  <si>
    <t>Año</t>
  </si>
  <si>
    <t>Ocupados en actividades culturales(*)</t>
  </si>
  <si>
    <t>Variación % respecto al mismo trimestre del año anterior</t>
  </si>
  <si>
    <t>Incremento de personal ocupado</t>
  </si>
  <si>
    <t>2019-1</t>
  </si>
  <si>
    <t>222,139*</t>
  </si>
  <si>
    <t>2019-2</t>
  </si>
  <si>
    <t>209,651*</t>
  </si>
  <si>
    <t>2019-3</t>
  </si>
  <si>
    <t>258,466*</t>
  </si>
  <si>
    <t>2019-4</t>
  </si>
  <si>
    <t>276,069*</t>
  </si>
  <si>
    <t>2020-1</t>
  </si>
  <si>
    <t>241,129*</t>
  </si>
  <si>
    <t>2020-2</t>
  </si>
  <si>
    <r>
      <t>82,643</t>
    </r>
    <r>
      <rPr>
        <vertAlign val="superscript"/>
        <sz val="10"/>
        <color rgb="FF000000"/>
        <rFont val="Calibri"/>
        <family val="2"/>
        <scheme val="minor"/>
      </rPr>
      <t>b</t>
    </r>
  </si>
  <si>
    <t>2020-3</t>
  </si>
  <si>
    <r>
      <t>99,502</t>
    </r>
    <r>
      <rPr>
        <vertAlign val="superscript"/>
        <sz val="10"/>
        <color rgb="FF000000"/>
        <rFont val="Calibri"/>
        <family val="2"/>
        <scheme val="minor"/>
      </rPr>
      <t>a</t>
    </r>
  </si>
  <si>
    <t>2020-4</t>
  </si>
  <si>
    <t>147,748*</t>
  </si>
  <si>
    <t xml:space="preserve">Fuente: ENAHO – INEI. Elaboración: DGIA – MINCUL. </t>
  </si>
  <si>
    <t>(*) Valores con coeficientes de variación válidos (15% o menos).</t>
  </si>
  <si>
    <t>(a) Valores con coeficientes de variación entre 16% - 20%</t>
  </si>
  <si>
    <t>(b) Valores con coeficientes de variación mayores de 20%</t>
  </si>
  <si>
    <t>Actividades culturales</t>
  </si>
  <si>
    <t>Nro. ocupados</t>
  </si>
  <si>
    <t>CV</t>
  </si>
  <si>
    <t>3240 Fabricación de juegos y juguetes</t>
  </si>
  <si>
    <t>5811 Edición de libros</t>
  </si>
  <si>
    <t>-</t>
  </si>
  <si>
    <t>5813 Publicación de periódicos, revistas y otras publicaciones periódicas</t>
  </si>
  <si>
    <t>5911 Actividades de producción de películas, de video y de programas de televisión</t>
  </si>
  <si>
    <t>5912 Actividades de postproducción de películas, de video y de programas de televisión</t>
  </si>
  <si>
    <t>5913 Actividades de distribución de películas, de video y de programas de televisión</t>
  </si>
  <si>
    <t>5914 Actividades de proyección de películas</t>
  </si>
  <si>
    <t>5920 Actividades de grabación de sonido y edición musical</t>
  </si>
  <si>
    <t>6010 Transmisiones de radio</t>
  </si>
  <si>
    <t>6020 Programación y transmisiones de televisión</t>
  </si>
  <si>
    <t>6110 Actividades de telecomunicaciones por cable</t>
  </si>
  <si>
    <t>7410 Actividades especializadas de diseño</t>
  </si>
  <si>
    <t>7420 Actividades de fotografía</t>
  </si>
  <si>
    <t>8542 Enseñanza cultural</t>
  </si>
  <si>
    <t>9000 Actividades de arte, entretenimiento y creatividad</t>
  </si>
  <si>
    <t>9110 Actividades de bibliotecas y archivos</t>
  </si>
  <si>
    <t>9102 Actividades de museos y preservación de lugares históricos</t>
  </si>
  <si>
    <t>Total</t>
  </si>
  <si>
    <t>Fuente: ENAHO – INEI. Elaboración: DGIA – MINCUL. Los valores que se muestran para cada actividad cultural son solo referenciales, ya que cuentan con coeficientes de variación mayores a 15%.</t>
  </si>
  <si>
    <t>2021-1</t>
  </si>
  <si>
    <t>Ocupados en actividades culturales</t>
  </si>
  <si>
    <t>TOTAL</t>
  </si>
  <si>
    <t>Hombre</t>
  </si>
  <si>
    <t>Mujer</t>
  </si>
  <si>
    <t>170,572*</t>
  </si>
  <si>
    <r>
      <t>51,566</t>
    </r>
    <r>
      <rPr>
        <vertAlign val="superscript"/>
        <sz val="10"/>
        <color rgb="FF000000"/>
        <rFont val="Calibri"/>
        <family val="2"/>
        <scheme val="minor"/>
      </rPr>
      <t>b</t>
    </r>
  </si>
  <si>
    <t>147,232*</t>
  </si>
  <si>
    <r>
      <t>62,419</t>
    </r>
    <r>
      <rPr>
        <vertAlign val="superscript"/>
        <sz val="10"/>
        <color rgb="FF000000"/>
        <rFont val="Calibri"/>
        <family val="2"/>
        <scheme val="minor"/>
      </rPr>
      <t>b</t>
    </r>
  </si>
  <si>
    <t>165,363*</t>
  </si>
  <si>
    <r>
      <t>93,104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</si>
  <si>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201,694*</t>
  </si>
  <si>
    <r>
      <t>74,375</t>
    </r>
    <r>
      <rPr>
        <vertAlign val="superscript"/>
        <sz val="10"/>
        <color rgb="FF000000"/>
        <rFont val="Calibri"/>
        <family val="2"/>
        <scheme val="minor"/>
      </rPr>
      <t>a</t>
    </r>
  </si>
  <si>
    <t>156,465*</t>
  </si>
  <si>
    <r>
      <t>84,664</t>
    </r>
    <r>
      <rPr>
        <vertAlign val="superscript"/>
        <sz val="10"/>
        <color theme="1"/>
        <rFont val="Calibri"/>
        <family val="2"/>
        <scheme val="minor"/>
      </rPr>
      <t>b</t>
    </r>
  </si>
  <si>
    <r>
      <t>82,643</t>
    </r>
    <r>
      <rPr>
        <vertAlign val="superscript"/>
        <sz val="10"/>
        <color theme="1"/>
        <rFont val="Calibri"/>
        <family val="2"/>
        <scheme val="minor"/>
      </rPr>
      <t>b</t>
    </r>
  </si>
  <si>
    <r>
      <t>63,652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</si>
  <si>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18,991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</si>
  <si>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99,502</t>
    </r>
    <r>
      <rPr>
        <vertAlign val="superscript"/>
        <sz val="10"/>
        <color theme="1"/>
        <rFont val="Calibri"/>
        <family val="2"/>
        <scheme val="minor"/>
      </rPr>
      <t>a</t>
    </r>
  </si>
  <si>
    <r>
      <t>59,217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</si>
  <si>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40,285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</si>
  <si>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33,601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</si>
  <si>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Fuente: ENAHO – INEI. Elaboración: DGIA – MINCUL.</t>
  </si>
  <si>
    <t>Actividad (CIIU)</t>
  </si>
  <si>
    <t>9101 Actividades de bibliotecas y archivos</t>
  </si>
  <si>
    <t>Fuente: ENAHO – INEI. Elaboración: DGIA – MINCUL. Los valores que se muestran para cada actividad cultural son solo referenciales, ya que no cuentan con coeficientes de variación menores a 15%.</t>
  </si>
  <si>
    <t>Indepen-diente</t>
  </si>
  <si>
    <t>Dependiente</t>
  </si>
  <si>
    <r>
      <t>93,470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</si>
  <si>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128,669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</si>
  <si>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94,245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</si>
  <si>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115,406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</si>
  <si>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93,454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</si>
  <si>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165,013*</t>
  </si>
  <si>
    <t>138,569*</t>
  </si>
  <si>
    <r>
      <t>137,500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</si>
  <si>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93,413*</t>
  </si>
  <si>
    <t>147,716*</t>
  </si>
  <si>
    <r>
      <t>26,749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</si>
  <si>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55,894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</si>
  <si>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30,653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</si>
  <si>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68,849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</si>
  <si>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65,626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</si>
  <si>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82,122</t>
    </r>
    <r>
      <rPr>
        <vertAlign val="superscript"/>
        <sz val="10"/>
        <color rgb="FF000000"/>
        <rFont val="Calibri"/>
        <family val="2"/>
        <scheme val="minor"/>
      </rPr>
      <t>b</t>
    </r>
  </si>
  <si>
    <t>Castellano</t>
  </si>
  <si>
    <t>Otros idiomas</t>
  </si>
  <si>
    <t>205,019*</t>
  </si>
  <si>
    <r>
      <t>4,632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</si>
  <si>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247,533*</t>
  </si>
  <si>
    <r>
      <t>10,933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</si>
  <si>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260,699*</t>
  </si>
  <si>
    <r>
      <t>14,418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</si>
  <si>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236,784*</t>
  </si>
  <si>
    <r>
      <t>4,345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</si>
  <si>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- </t>
  </si>
  <si>
    <r>
      <t>80,377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</si>
  <si>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2,266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</si>
  <si>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98,336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</si>
  <si>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2,874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</si>
  <si>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143,410*</t>
  </si>
  <si>
    <r>
      <t>4,338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</si>
  <si>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(*) Valores con coeficientes de variación válidos (15% o menos).</t>
    </r>
    <r>
      <rPr>
        <sz val="8"/>
        <color theme="1"/>
        <rFont val="Calibri"/>
        <family val="2"/>
        <scheme val="minor"/>
      </rPr>
      <t> </t>
    </r>
  </si>
  <si>
    <t xml:space="preserve"> (a) Valores con coeficientes de variación entre 16% - 20%</t>
  </si>
  <si>
    <t>Todas las actividades económicas</t>
  </si>
  <si>
    <t>Promedio</t>
  </si>
  <si>
    <t>Variación %</t>
  </si>
  <si>
    <t>1,460*</t>
  </si>
  <si>
    <t>1,455*</t>
  </si>
  <si>
    <t>1,467*</t>
  </si>
  <si>
    <t>1,486*</t>
  </si>
  <si>
    <t>1,415*</t>
  </si>
  <si>
    <t>1,641*</t>
  </si>
  <si>
    <t>1,459*</t>
  </si>
  <si>
    <t>1,576*</t>
  </si>
  <si>
    <t>1,470*</t>
  </si>
  <si>
    <t>1,535*</t>
  </si>
  <si>
    <t>1,172*</t>
  </si>
  <si>
    <r>
      <t>2,803</t>
    </r>
    <r>
      <rPr>
        <vertAlign val="superscript"/>
        <sz val="10"/>
        <color rgb="FF000000"/>
        <rFont val="Calibri"/>
        <family val="2"/>
        <scheme val="minor"/>
      </rPr>
      <t>b</t>
    </r>
  </si>
  <si>
    <t>1,162*</t>
  </si>
  <si>
    <r>
      <t>2,142</t>
    </r>
    <r>
      <rPr>
        <vertAlign val="superscript"/>
        <sz val="10"/>
        <color rgb="FF000000"/>
        <rFont val="Calibri"/>
        <family val="2"/>
        <scheme val="minor"/>
      </rPr>
      <t>a</t>
    </r>
  </si>
  <si>
    <t>1,335*</t>
  </si>
  <si>
    <t>1,579*</t>
  </si>
  <si>
    <t>Ingreso promedio mensual proveniente del trabajo</t>
  </si>
  <si>
    <t>1,454.5*</t>
  </si>
  <si>
    <t>1,509.1*</t>
  </si>
  <si>
    <r>
      <t>1,276.3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</si>
  <si>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1,485.7*</t>
  </si>
  <si>
    <t>1,356.2*</t>
  </si>
  <si>
    <r>
      <t>1,791.0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</si>
  <si>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1,641.0*</t>
  </si>
  <si>
    <t>1,798.0*</t>
  </si>
  <si>
    <r>
      <t>1,358.7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</si>
  <si>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t>1,575.8*</t>
  </si>
  <si>
    <t>1,623.9*</t>
  </si>
  <si>
    <r>
      <t>1,434.9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</si>
  <si>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t>1,535.4*</t>
  </si>
  <si>
    <t>1,794.2*</t>
  </si>
  <si>
    <r>
      <t>1,054.4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</si>
  <si>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2,803.0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</si>
  <si>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3,367.2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</si>
  <si>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1,178.7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</si>
  <si>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2,141.8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</si>
  <si>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r>
      <t>2,282.3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</si>
  <si>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1,938.4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</si>
  <si>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1,579.0*</t>
  </si>
  <si>
    <r>
      <t>1,735.7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</si>
  <si>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r>
      <t>962.3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</si>
  <si>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Independiente</t>
  </si>
  <si>
    <r>
      <t>1,702.6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</si>
  <si>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1,286.3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</si>
  <si>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1,290.8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</si>
  <si>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1,644.8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</si>
  <si>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1,342.2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</si>
  <si>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1,804.8*</t>
  </si>
  <si>
    <t>1,848.1*</t>
  </si>
  <si>
    <r>
      <t>1,348.4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</si>
  <si>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1,030.9*</t>
  </si>
  <si>
    <t>1,843.2*</t>
  </si>
  <si>
    <r>
      <t>2,803.0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</si>
  <si>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1,413.0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</si>
  <si>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3,164.8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</si>
  <si>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2,141.8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</si>
  <si>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563.9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</si>
  <si>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2,824.0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</si>
  <si>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1,160.2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</si>
  <si>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1,835.3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</si>
  <si>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Sexo</t>
  </si>
  <si>
    <t>Categoría</t>
  </si>
  <si>
    <t>Idioma o lengua materna</t>
  </si>
  <si>
    <t>179,425*</t>
  </si>
  <si>
    <r>
      <t>121,513</t>
    </r>
    <r>
      <rPr>
        <vertAlign val="superscript"/>
        <sz val="10"/>
        <color theme="1"/>
        <rFont val="Calibri"/>
        <family val="2"/>
        <scheme val="minor"/>
      </rPr>
      <t>a</t>
    </r>
  </si>
  <si>
    <r>
      <t>57,912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</si>
  <si>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78,577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</si>
  <si>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100,848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</si>
  <si>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172,066*</t>
  </si>
  <si>
    <r>
      <t>7,359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</si>
  <si>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1,244*</t>
  </si>
  <si>
    <t>1,766*</t>
  </si>
  <si>
    <t>1,765.7*</t>
  </si>
  <si>
    <r>
      <t>1,613.8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</si>
  <si>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 206 a</t>
  </si>
  <si>
    <t>2,134 a</t>
  </si>
  <si>
    <t>S/</t>
  </si>
  <si>
    <t>Población ocupada en actividades culturales por trimestre, 2019 - 2021</t>
  </si>
  <si>
    <t>Desagregación de la población ocupada en actividades culturales por trimestre, 2019 - 2021</t>
  </si>
  <si>
    <t>Población ocupada en actividades culturales por sexo y trimestre, 2019 - 2021</t>
  </si>
  <si>
    <t>Población ocupada en actividades culturales por categoría de ocupación y trimestre, 2019 - 2021</t>
  </si>
  <si>
    <t>Desagregación de la población ocupada en actividades culturales por trimestre y por sexo, 2020 - 2021</t>
  </si>
  <si>
    <t>Población ocupada en actividades culturales por lengua materna y trimestre, 2019 - 2021</t>
  </si>
  <si>
    <t>Remuneración promedio de la población ocupada en actividades culturales, 2019 - 2021</t>
  </si>
  <si>
    <t>Remuneración promedio en actividades culturales por trimestre, 2019 - 2021</t>
  </si>
  <si>
    <t>Remuneración promedio de la población ocupada en actividades culturales por sexo y trimestre, 2019 - 2021</t>
  </si>
  <si>
    <t>Remuneración promedio de la población ocupada en actividades culturales por categoría de ocupación y trimestre, 2019 - 2021</t>
  </si>
  <si>
    <t>Población ocupada en actividades culturales, 2019 - 2021</t>
  </si>
  <si>
    <t xml:space="preserve">Mujer </t>
  </si>
  <si>
    <t xml:space="preserve">Castellano </t>
  </si>
  <si>
    <t>Creativa</t>
  </si>
  <si>
    <t>Cultural</t>
  </si>
  <si>
    <t>Tipo</t>
  </si>
  <si>
    <t>Población ocupada en actividades culturales por tipo de actividad, 2019 - 2021</t>
  </si>
  <si>
    <r>
      <t>98,248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</si>
  <si>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72,767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</si>
  <si>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113,594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</si>
  <si>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99,360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</si>
  <si>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123,890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</si>
  <si>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136,884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</si>
  <si>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144,872*</t>
  </si>
  <si>
    <t>176,709*</t>
  </si>
  <si>
    <r>
      <t>83,500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</si>
  <si>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157,629*</t>
  </si>
  <si>
    <r>
      <t>46,189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</si>
  <si>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36,455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</si>
  <si>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27,012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</si>
  <si>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72,490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</si>
  <si>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38,480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</si>
  <si>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109,268</t>
    </r>
    <r>
      <rPr>
        <vertAlign val="superscript"/>
        <sz val="10"/>
        <color theme="1"/>
        <rFont val="Calibri"/>
        <family val="2"/>
        <scheme val="minor"/>
      </rPr>
      <t>a</t>
    </r>
  </si>
  <si>
    <r>
      <t>92,687</t>
    </r>
    <r>
      <rPr>
        <vertAlign val="superscript"/>
        <sz val="10"/>
        <color theme="1"/>
        <rFont val="Calibri"/>
        <family val="2"/>
        <scheme val="minor"/>
      </rPr>
      <t>a</t>
    </r>
  </si>
  <si>
    <r>
      <t>86,738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</si>
  <si>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Ocupados en actividades creativas y culturales</t>
  </si>
  <si>
    <t xml:space="preserve">Trimestre  </t>
  </si>
  <si>
    <t xml:space="preserve">Trimestre </t>
  </si>
  <si>
    <t>Trimestre</t>
  </si>
  <si>
    <t>Coeficiente de variación</t>
  </si>
  <si>
    <t>TOTAL (creativas y culturales)</t>
  </si>
  <si>
    <t>Creativas</t>
  </si>
  <si>
    <t>Culturales</t>
  </si>
  <si>
    <t>Coeficientes de variación de los datos obtenidos a nivel de industria</t>
  </si>
  <si>
    <t>2021-2</t>
  </si>
  <si>
    <r>
      <t>124,249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</si>
  <si>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90,122</t>
    </r>
    <r>
      <rPr>
        <vertAlign val="superscript"/>
        <sz val="10"/>
        <color theme="1"/>
        <rFont val="Calibri"/>
        <family val="2"/>
        <scheme val="minor"/>
      </rPr>
      <t>a</t>
    </r>
  </si>
  <si>
    <r>
      <t>34,127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</si>
  <si>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47,356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</si>
  <si>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76,894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</si>
  <si>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9,113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</si>
  <si>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115,136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</si>
  <si>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38,558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</si>
  <si>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1,304*</t>
  </si>
  <si>
    <r>
      <t>1,644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</si>
  <si>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1,644.0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</si>
  <si>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2,212.8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</si>
  <si>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1,845.8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</si>
  <si>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r>
      <t>1,423.1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</si>
  <si>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r>
      <t>696.2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</si>
  <si>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2,210.8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</si>
  <si>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PEA</t>
  </si>
  <si>
    <t>PEA en las Industrias Culturales y Artes</t>
  </si>
  <si>
    <t>245,669*</t>
  </si>
  <si>
    <r>
      <t xml:space="preserve">82,643 </t>
    </r>
    <r>
      <rPr>
        <sz val="10"/>
        <color rgb="FF000000"/>
        <rFont val="Calibri"/>
        <family val="2"/>
      </rPr>
      <t>ᵇ</t>
    </r>
  </si>
  <si>
    <t>99,502a</t>
  </si>
  <si>
    <t>124,249a</t>
  </si>
  <si>
    <t>Población ocupada en actividades culturales según tamaño de empresas o negocios por trimestre, 2019 - 2021</t>
  </si>
  <si>
    <t>Tamaño de empresas</t>
  </si>
  <si>
    <t>Hasta 20 personas</t>
  </si>
  <si>
    <t>De 21 a 50 personas</t>
  </si>
  <si>
    <t>De 51 a 100 personas</t>
  </si>
  <si>
    <t>De 101 a 500 personas</t>
  </si>
  <si>
    <t>Más de 500 personas</t>
  </si>
  <si>
    <t>150,892*</t>
  </si>
  <si>
    <t>142,895*</t>
  </si>
  <si>
    <t>150,696*</t>
  </si>
  <si>
    <t>225,007*</t>
  </si>
  <si>
    <t>175,687*</t>
  </si>
  <si>
    <t>Porcentaje de la población ocupada en actividades culturales según tamaño de empresas o negocios por trimestre, 2019 - 2021</t>
  </si>
  <si>
    <t>2021-3</t>
  </si>
  <si>
    <t>149,062*</t>
  </si>
  <si>
    <r>
      <t xml:space="preserve">2,686 </t>
    </r>
    <r>
      <rPr>
        <sz val="10"/>
        <color rgb="FF000000"/>
        <rFont val="Calibri"/>
        <family val="2"/>
      </rPr>
      <t>ᵇ</t>
    </r>
  </si>
  <si>
    <t>146,376*</t>
  </si>
  <si>
    <t>1,334*</t>
  </si>
  <si>
    <t>1,250*</t>
  </si>
  <si>
    <t>1,249.6*</t>
  </si>
  <si>
    <r>
      <t xml:space="preserve">1,577.1 </t>
    </r>
    <r>
      <rPr>
        <sz val="10"/>
        <color rgb="FF000000"/>
        <rFont val="Calibri"/>
        <family val="2"/>
      </rPr>
      <t>ᵃ</t>
    </r>
  </si>
  <si>
    <r>
      <t xml:space="preserve">724.5 </t>
    </r>
    <r>
      <rPr>
        <sz val="10"/>
        <color rgb="FF000000"/>
        <rFont val="Calibri"/>
        <family val="2"/>
      </rPr>
      <t>ᵇ</t>
    </r>
  </si>
  <si>
    <r>
      <t xml:space="preserve">818.1 </t>
    </r>
    <r>
      <rPr>
        <sz val="10"/>
        <color rgb="FF000000"/>
        <rFont val="Calibri"/>
        <family val="2"/>
      </rPr>
      <t>ᵇ</t>
    </r>
  </si>
  <si>
    <r>
      <t xml:space="preserve">1,604.2 </t>
    </r>
    <r>
      <rPr>
        <sz val="10"/>
        <color rgb="FF000000"/>
        <rFont val="Calibri"/>
        <family val="2"/>
      </rPr>
      <t>ᵃ</t>
    </r>
  </si>
  <si>
    <t>2021-4</t>
  </si>
  <si>
    <t>226,387*</t>
  </si>
  <si>
    <t>224,318*</t>
  </si>
  <si>
    <t>162,189*</t>
  </si>
  <si>
    <t>6,082ᵇ</t>
  </si>
  <si>
    <t>13,908ᵇ</t>
  </si>
  <si>
    <t>134,784 ᵃ</t>
  </si>
  <si>
    <t>89,534 ᵃ</t>
  </si>
  <si>
    <r>
      <t>114,147</t>
    </r>
    <r>
      <rPr>
        <vertAlign val="superscript"/>
        <sz val="10"/>
        <color theme="1"/>
        <rFont val="Calibri"/>
        <family val="2"/>
        <scheme val="minor"/>
      </rPr>
      <t>a</t>
    </r>
  </si>
  <si>
    <t>101,095 a</t>
  </si>
  <si>
    <t>123,223 a</t>
  </si>
  <si>
    <r>
      <t>9,414</t>
    </r>
    <r>
      <rPr>
        <sz val="10"/>
        <color rgb="FF000000"/>
        <rFont val="Calibri"/>
        <family val="2"/>
      </rPr>
      <t>ᵇ</t>
    </r>
  </si>
  <si>
    <t>214,904*</t>
  </si>
  <si>
    <t>107,988 ᵃ</t>
  </si>
  <si>
    <t>116,330 ᵃ</t>
  </si>
  <si>
    <t>1,396*</t>
  </si>
  <si>
    <t>1,489*</t>
  </si>
  <si>
    <t>1,489.3*</t>
  </si>
  <si>
    <t>1,412.6 ᵃ</t>
  </si>
  <si>
    <t>1,541.8 ᵃ</t>
  </si>
  <si>
    <t>1,782.1 a</t>
  </si>
  <si>
    <t>1,107.3 a</t>
  </si>
  <si>
    <t>Remuneración promedio</t>
  </si>
  <si>
    <t>2021/2020</t>
  </si>
  <si>
    <t>2022-1</t>
  </si>
  <si>
    <t>2022-2</t>
  </si>
  <si>
    <t>216,866*</t>
  </si>
  <si>
    <t>146,526 ᵃ</t>
  </si>
  <si>
    <t>70,340 ᵃ</t>
  </si>
  <si>
    <t>68,094 a</t>
  </si>
  <si>
    <t>148,772 a</t>
  </si>
  <si>
    <t>120,271 ᵃ</t>
  </si>
  <si>
    <t>7,173ᵇ</t>
  </si>
  <si>
    <t>20,768ᵇ</t>
  </si>
  <si>
    <t>7,158ᵇ</t>
  </si>
  <si>
    <t>61,496ᵇ</t>
  </si>
  <si>
    <t>115,093 b</t>
  </si>
  <si>
    <t>101,773*</t>
  </si>
  <si>
    <t>195,955a</t>
  </si>
  <si>
    <t>20,911 b</t>
  </si>
  <si>
    <t>1,405*</t>
  </si>
  <si>
    <t>2,062*</t>
  </si>
  <si>
    <t>2,061.5*</t>
  </si>
  <si>
    <t>2,336.6 ᵃ</t>
  </si>
  <si>
    <t>1,419.7 ᵃ</t>
  </si>
  <si>
    <t>1,481.7 a</t>
  </si>
  <si>
    <t>2,309.6 a</t>
  </si>
  <si>
    <t>2021-1/2022-1</t>
  </si>
  <si>
    <t>121,513a</t>
  </si>
  <si>
    <t>57,912 b</t>
  </si>
  <si>
    <t>78,577 a</t>
  </si>
  <si>
    <t>100,848 a</t>
  </si>
  <si>
    <t>92,687a</t>
  </si>
  <si>
    <t>86,738 a</t>
  </si>
  <si>
    <t>2022-1/2021-1</t>
  </si>
  <si>
    <t>1,845.8 a</t>
  </si>
  <si>
    <t>1,613.8 b</t>
  </si>
  <si>
    <t>Población ocupada en actividades culturales(*)</t>
  </si>
  <si>
    <r>
      <rPr>
        <sz val="9"/>
        <color indexed="8"/>
        <rFont val="Arial"/>
        <family val="2"/>
      </rPr>
      <t>.</t>
    </r>
  </si>
  <si>
    <t>2022-1 / 2019-1</t>
  </si>
  <si>
    <t>2022-2 / 2019-2</t>
  </si>
  <si>
    <t>2022-3 / 2019-3</t>
  </si>
  <si>
    <t>270,774*</t>
  </si>
  <si>
    <t>192,784*</t>
  </si>
  <si>
    <t>29,404ᵇ</t>
  </si>
  <si>
    <t>8,457ᵇ</t>
  </si>
  <si>
    <t>5,853ᵇ</t>
  </si>
  <si>
    <t>34,276ᵇ</t>
  </si>
  <si>
    <t>200,493*</t>
  </si>
  <si>
    <t>70,281 ᵃ</t>
  </si>
  <si>
    <t>108,678 a</t>
  </si>
  <si>
    <t>162,096*</t>
  </si>
  <si>
    <t>253,047*</t>
  </si>
  <si>
    <t>17,727 b</t>
  </si>
  <si>
    <t>1,441*</t>
  </si>
  <si>
    <t>1,930*</t>
  </si>
  <si>
    <t>Variación porcentual</t>
  </si>
  <si>
    <t>1,930.0*</t>
  </si>
  <si>
    <t>2,008.9*</t>
  </si>
  <si>
    <t>1,705.2 ᵃ</t>
  </si>
  <si>
    <t>1,530.7*</t>
  </si>
  <si>
    <t>2,556.1 a</t>
  </si>
  <si>
    <t>132,280*</t>
  </si>
  <si>
    <t>138,494*</t>
  </si>
  <si>
    <t>2022-3</t>
  </si>
  <si>
    <t>2022-4</t>
  </si>
  <si>
    <t>2023-1</t>
  </si>
  <si>
    <t>2023-2</t>
  </si>
  <si>
    <t>2023-3</t>
  </si>
  <si>
    <t>2023-4</t>
  </si>
  <si>
    <t>215,685*</t>
  </si>
  <si>
    <t>181,057*</t>
  </si>
  <si>
    <t>5,702ᵇ</t>
  </si>
  <si>
    <t>4,971ᵇ</t>
  </si>
  <si>
    <t>10,383ᵇ</t>
  </si>
  <si>
    <t>13,572ᵇ</t>
  </si>
  <si>
    <t>157,666*</t>
  </si>
  <si>
    <t>58,019 ᵇ</t>
  </si>
  <si>
    <t>104,626 a</t>
  </si>
  <si>
    <t>111,059 a</t>
  </si>
  <si>
    <t>23,011 b</t>
  </si>
  <si>
    <t>192,674*</t>
  </si>
  <si>
    <t>1,503*</t>
  </si>
  <si>
    <t>1,334.5*</t>
  </si>
  <si>
    <t>1,376.3*</t>
  </si>
  <si>
    <t>1,222.1 b</t>
  </si>
  <si>
    <t>88,435 b</t>
  </si>
  <si>
    <t>127,250*</t>
  </si>
  <si>
    <t>222,685*</t>
  </si>
  <si>
    <t>226,898*</t>
  </si>
  <si>
    <t>170,814*</t>
  </si>
  <si>
    <t>6,473ᵇ</t>
  </si>
  <si>
    <t>10,259ᵇ</t>
  </si>
  <si>
    <t>7,388ᵇ</t>
  </si>
  <si>
    <t>27,751ᵇ</t>
  </si>
  <si>
    <t>.</t>
  </si>
  <si>
    <t>112,663 a</t>
  </si>
  <si>
    <t>110,022 a</t>
  </si>
  <si>
    <t>91,874 ᵃ</t>
  </si>
  <si>
    <t>130,811*</t>
  </si>
  <si>
    <t>1,487*</t>
  </si>
  <si>
    <t>1,771*</t>
  </si>
  <si>
    <t>1,770.8*</t>
  </si>
  <si>
    <t>133,398 ᵃ</t>
  </si>
  <si>
    <t>89,287 ᵃ</t>
  </si>
  <si>
    <t>1,868.6 ᵃ</t>
  </si>
  <si>
    <t>1,608.7 ᵃ</t>
  </si>
  <si>
    <t>1,438.6 a</t>
  </si>
  <si>
    <t>1,306.8 a</t>
  </si>
  <si>
    <t>2,225.5 a</t>
  </si>
  <si>
    <t>1,226.0 a</t>
  </si>
  <si>
    <t>57,289 ᵇ</t>
  </si>
  <si>
    <t>165,396*</t>
  </si>
  <si>
    <t>16,005ᵇ</t>
  </si>
  <si>
    <t>1,905ᵇ</t>
  </si>
  <si>
    <t>11,386ᵇ</t>
  </si>
  <si>
    <t>41,951ᵇ</t>
  </si>
  <si>
    <t>14,982ᵇ</t>
  </si>
  <si>
    <t>5,193ᵇ</t>
  </si>
  <si>
    <t>22,676ᵇ</t>
  </si>
  <si>
    <t>23,905ᵇ</t>
  </si>
  <si>
    <t>21,426ᵇ</t>
  </si>
  <si>
    <t>18,818ᵇ</t>
  </si>
  <si>
    <t>26,150ᵇ</t>
  </si>
  <si>
    <t>41,376ᵇ</t>
  </si>
  <si>
    <t>1,551ᵇ</t>
  </si>
  <si>
    <t>8,789ᵇ</t>
  </si>
  <si>
    <t>10,543ᵇ</t>
  </si>
  <si>
    <t>30,179ᵇ</t>
  </si>
  <si>
    <t>22,338ᵇ</t>
  </si>
  <si>
    <t>4,209ᵇ</t>
  </si>
  <si>
    <t>12,934ᵇ</t>
  </si>
  <si>
    <t>25,961ᵇ</t>
  </si>
  <si>
    <t>28,393ᵇ</t>
  </si>
  <si>
    <t>11,565ᵇ</t>
  </si>
  <si>
    <t>3,027ᵇ</t>
  </si>
  <si>
    <t>5,694ᵇ</t>
  </si>
  <si>
    <t>33,964ᵇ</t>
  </si>
  <si>
    <t>48,217ᵇ</t>
  </si>
  <si>
    <t>3,659ᵇ</t>
  </si>
  <si>
    <t>4,273ᵇ</t>
  </si>
  <si>
    <t>33,353ᵇ</t>
  </si>
  <si>
    <t>10,000ᵇ</t>
  </si>
  <si>
    <t>86,681ᵃ</t>
  </si>
  <si>
    <t>15,881ᵇ</t>
  </si>
  <si>
    <t>1,539ᵇ</t>
  </si>
  <si>
    <t>16,134ᵇ</t>
  </si>
  <si>
    <t>27,513ᵇ</t>
  </si>
  <si>
    <t>118,465ᵃ</t>
  </si>
  <si>
    <t>8,507ᵇ</t>
  </si>
  <si>
    <t>5,558ᵇ</t>
  </si>
  <si>
    <t>563ᵇ</t>
  </si>
  <si>
    <t>46,332ᵇ</t>
  </si>
  <si>
    <t>67,869ᵃ</t>
  </si>
  <si>
    <t>10,422ᵇ</t>
  </si>
  <si>
    <t>7,536ᵇ</t>
  </si>
  <si>
    <t>13,899ᵇ</t>
  </si>
  <si>
    <t>24,523ᵇ</t>
  </si>
  <si>
    <t>114,620ᵃ</t>
  </si>
  <si>
    <t>2,789ᵇ</t>
  </si>
  <si>
    <t>10,919ᵇ</t>
  </si>
  <si>
    <t>20,733ᵇ</t>
  </si>
  <si>
    <t>92,241 ᵃ</t>
  </si>
  <si>
    <t>56,821 ᵇ</t>
  </si>
  <si>
    <t>66,729 ᵇ</t>
  </si>
  <si>
    <t>82,333 ᵃ</t>
  </si>
  <si>
    <r>
      <t>85,691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scheme val="minor"/>
      </rPr>
      <t>ᵃ</t>
    </r>
  </si>
  <si>
    <t>86,943 ᵃ</t>
  </si>
  <si>
    <t>62,119 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</si>
</sst>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"/>
    <numFmt numFmtId="167" formatCode="###0.0%"/>
    <numFmt numFmtId="168" formatCode="###0"/>
    <numFmt numFmtId="169" formatCode="####.000"/>
    <numFmt numFmtId="170" formatCode="####"/>
    <numFmt numFmtId="171" formatCode="_-* #,##0.0_-;\-* #,##0.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Arial Bold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85">
    <xf numFmtId="0" fontId="0" fillId="0" borderId="0" xfId="0"/>
    <xf numFmtId="3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65" fontId="0" fillId="0" borderId="0" xfId="0" applyNumberFormat="1"/>
    <xf numFmtId="164" fontId="0" fillId="0" borderId="0" xfId="2" applyNumberFormat="1" applyFont="1"/>
    <xf numFmtId="4" fontId="2" fillId="0" borderId="0" xfId="0" applyNumberFormat="1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3" fontId="2" fillId="2" borderId="8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right" vertical="center"/>
    </xf>
    <xf numFmtId="3" fontId="2" fillId="2" borderId="15" xfId="0" applyNumberFormat="1" applyFont="1" applyFill="1" applyBorder="1" applyAlignment="1">
      <alignment horizontal="right" vertical="center"/>
    </xf>
    <xf numFmtId="3" fontId="2" fillId="2" borderId="16" xfId="0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2" xfId="0" applyBorder="1" applyAlignment="1">
      <alignment horizontal="center" vertical="center"/>
    </xf>
    <xf numFmtId="3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justify" vertical="center"/>
    </xf>
    <xf numFmtId="164" fontId="4" fillId="0" borderId="2" xfId="2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9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/>
    <xf numFmtId="9" fontId="2" fillId="2" borderId="15" xfId="0" applyNumberFormat="1" applyFont="1" applyFill="1" applyBorder="1" applyAlignment="1">
      <alignment horizontal="center" vertical="center"/>
    </xf>
    <xf numFmtId="9" fontId="2" fillId="2" borderId="1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19" fillId="0" borderId="0" xfId="0" applyFont="1"/>
    <xf numFmtId="165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9" fontId="2" fillId="2" borderId="7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right" vertical="center" wrapText="1"/>
    </xf>
    <xf numFmtId="2" fontId="6" fillId="3" borderId="2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3" fontId="14" fillId="3" borderId="2" xfId="8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 wrapText="1"/>
    </xf>
    <xf numFmtId="3" fontId="15" fillId="3" borderId="2" xfId="8" applyNumberFormat="1" applyFont="1" applyFill="1" applyBorder="1" applyAlignment="1">
      <alignment horizontal="right" vertical="center"/>
    </xf>
    <xf numFmtId="169" fontId="14" fillId="0" borderId="0" xfId="8" applyNumberFormat="1" applyFont="1" applyAlignment="1">
      <alignment horizontal="right" vertical="top"/>
    </xf>
    <xf numFmtId="168" fontId="14" fillId="0" borderId="0" xfId="8" applyNumberFormat="1" applyFont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170" fontId="14" fillId="0" borderId="0" xfId="8" applyNumberFormat="1" applyFont="1" applyAlignment="1">
      <alignment horizontal="right" vertical="top"/>
    </xf>
    <xf numFmtId="3" fontId="14" fillId="0" borderId="0" xfId="8" applyNumberFormat="1" applyFont="1" applyAlignment="1">
      <alignment horizontal="left" vertical="top" wrapText="1"/>
    </xf>
    <xf numFmtId="0" fontId="14" fillId="0" borderId="0" xfId="8" applyFont="1" applyAlignment="1">
      <alignment horizontal="left" vertical="top" wrapText="1"/>
    </xf>
    <xf numFmtId="0" fontId="2" fillId="0" borderId="16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2" fillId="0" borderId="16" xfId="0" applyFont="1" applyBorder="1" applyAlignment="1">
      <alignment horizontal="right" vertical="center"/>
    </xf>
    <xf numFmtId="9" fontId="2" fillId="0" borderId="7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7" fillId="0" borderId="2" xfId="0" applyFont="1" applyBorder="1"/>
    <xf numFmtId="2" fontId="4" fillId="3" borderId="2" xfId="0" applyNumberFormat="1" applyFont="1" applyFill="1" applyBorder="1" applyAlignment="1">
      <alignment horizontal="right" vertical="center" wrapText="1"/>
    </xf>
    <xf numFmtId="3" fontId="4" fillId="3" borderId="2" xfId="2" applyNumberFormat="1" applyFont="1" applyFill="1" applyBorder="1" applyAlignment="1">
      <alignment horizontal="right" vertical="center" wrapText="1"/>
    </xf>
    <xf numFmtId="2" fontId="7" fillId="0" borderId="2" xfId="0" applyNumberFormat="1" applyFont="1" applyBorder="1"/>
    <xf numFmtId="0" fontId="2" fillId="3" borderId="6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3" fontId="14" fillId="0" borderId="2" xfId="3" applyNumberFormat="1" applyFont="1" applyBorder="1" applyAlignment="1">
      <alignment horizontal="right" vertical="top"/>
    </xf>
    <xf numFmtId="166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/>
    <xf numFmtId="3" fontId="4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right" vertical="center"/>
    </xf>
    <xf numFmtId="9" fontId="2" fillId="0" borderId="14" xfId="0" applyNumberFormat="1" applyFont="1" applyBorder="1" applyAlignment="1">
      <alignment horizontal="center" vertical="center"/>
    </xf>
    <xf numFmtId="9" fontId="2" fillId="0" borderId="1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1" fillId="0" borderId="8" xfId="11" applyNumberFormat="1" applyFont="1" applyBorder="1" applyAlignment="1">
      <alignment horizontal="right" vertical="top"/>
    </xf>
    <xf numFmtId="3" fontId="21" fillId="0" borderId="12" xfId="11" applyNumberFormat="1" applyFont="1" applyBorder="1" applyAlignment="1">
      <alignment horizontal="right" vertical="top"/>
    </xf>
    <xf numFmtId="3" fontId="21" fillId="0" borderId="13" xfId="11" applyNumberFormat="1" applyFont="1" applyBorder="1" applyAlignment="1">
      <alignment horizontal="right" vertical="top"/>
    </xf>
    <xf numFmtId="9" fontId="2" fillId="2" borderId="8" xfId="0" applyNumberFormat="1" applyFont="1" applyFill="1" applyBorder="1" applyAlignment="1">
      <alignment horizontal="center" vertical="center"/>
    </xf>
    <xf numFmtId="3" fontId="7" fillId="0" borderId="8" xfId="0" applyNumberFormat="1" applyFont="1" applyBorder="1" applyAlignment="1">
      <alignment horizontal="right" vertical="center"/>
    </xf>
    <xf numFmtId="164" fontId="7" fillId="0" borderId="12" xfId="2" applyNumberFormat="1" applyFont="1" applyFill="1" applyBorder="1" applyAlignment="1">
      <alignment horizontal="right" vertical="center"/>
    </xf>
    <xf numFmtId="2" fontId="0" fillId="0" borderId="0" xfId="0" applyNumberFormat="1"/>
    <xf numFmtId="0" fontId="4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/>
    </xf>
    <xf numFmtId="0" fontId="14" fillId="0" borderId="0" xfId="8" applyFont="1" applyAlignment="1">
      <alignment horizontal="left" vertical="top" wrapText="1"/>
    </xf>
    <xf numFmtId="0" fontId="20" fillId="0" borderId="0" xfId="8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right" vertical="center"/>
    </xf>
    <xf numFmtId="3" fontId="2" fillId="4" borderId="6" xfId="0" applyNumberFormat="1" applyFont="1" applyFill="1" applyBorder="1" applyAlignment="1">
      <alignment horizontal="right" vertical="center"/>
    </xf>
    <xf numFmtId="3" fontId="2" fillId="4" borderId="15" xfId="0" applyNumberFormat="1" applyFont="1" applyFill="1" applyBorder="1" applyAlignment="1">
      <alignment horizontal="right" vertical="center"/>
    </xf>
    <xf numFmtId="3" fontId="2" fillId="4" borderId="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center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8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0" fontId="17" fillId="0" borderId="0" xfId="4" applyAlignment="1">
      <alignment horizontal="center" vertical="center"/>
    </xf>
    <xf numFmtId="3" fontId="17" fillId="0" borderId="0" xfId="4" applyNumberFormat="1" applyAlignment="1">
      <alignment horizontal="center" vertical="center"/>
    </xf>
    <xf numFmtId="171" fontId="0" fillId="0" borderId="0" xfId="2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4" borderId="12" xfId="0" applyNumberFormat="1" applyFont="1" applyFill="1" applyBorder="1" applyAlignment="1">
      <alignment horizontal="right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2" xfId="5" applyFont="1" applyFill="1" applyBorder="1" applyAlignment="1">
      <alignment horizontal="center" vertical="center" wrapText="1"/>
    </xf>
    <xf numFmtId="167" fontId="24" fillId="0" borderId="14" xfId="6" applyNumberFormat="1" applyFont="1" applyBorder="1" applyAlignment="1">
      <alignment horizontal="center" vertical="top"/>
    </xf>
    <xf numFmtId="167" fontId="24" fillId="0" borderId="6" xfId="6" applyNumberFormat="1" applyFont="1" applyBorder="1" applyAlignment="1">
      <alignment horizontal="center" vertical="top"/>
    </xf>
    <xf numFmtId="167" fontId="24" fillId="0" borderId="15" xfId="6" applyNumberFormat="1" applyFont="1" applyBorder="1" applyAlignment="1">
      <alignment horizontal="center" vertical="top"/>
    </xf>
    <xf numFmtId="167" fontId="24" fillId="0" borderId="7" xfId="6" applyNumberFormat="1" applyFont="1" applyBorder="1" applyAlignment="1">
      <alignment horizontal="center" vertical="top"/>
    </xf>
    <xf numFmtId="167" fontId="24" fillId="0" borderId="16" xfId="6" applyNumberFormat="1" applyFont="1" applyBorder="1" applyAlignment="1">
      <alignment horizontal="center" vertical="top"/>
    </xf>
    <xf numFmtId="167" fontId="24" fillId="0" borderId="8" xfId="6" applyNumberFormat="1" applyFont="1" applyBorder="1" applyAlignment="1">
      <alignment horizontal="center" vertical="top"/>
    </xf>
    <xf numFmtId="167" fontId="24" fillId="0" borderId="9" xfId="6" applyNumberFormat="1" applyFont="1" applyBorder="1" applyAlignment="1">
      <alignment horizontal="center" vertical="top"/>
    </xf>
    <xf numFmtId="167" fontId="24" fillId="0" borderId="10" xfId="6" applyNumberFormat="1" applyFont="1" applyBorder="1" applyAlignment="1">
      <alignment horizontal="center" vertical="top"/>
    </xf>
    <xf numFmtId="167" fontId="24" fillId="0" borderId="0" xfId="6" applyNumberFormat="1" applyFont="1" applyAlignment="1">
      <alignment horizontal="center" vertical="top"/>
    </xf>
    <xf numFmtId="167" fontId="24" fillId="0" borderId="11" xfId="6" applyNumberFormat="1" applyFont="1" applyBorder="1" applyAlignment="1">
      <alignment horizontal="center" vertical="top"/>
    </xf>
    <xf numFmtId="167" fontId="24" fillId="0" borderId="12" xfId="6" applyNumberFormat="1" applyFont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23" fillId="4" borderId="6" xfId="5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righ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Border="1"/>
    <xf numFmtId="3" fontId="24" fillId="0" borderId="17" xfId="7" applyNumberFormat="1" applyFont="1" applyBorder="1" applyAlignment="1">
      <alignment horizontal="right" vertical="center"/>
    </xf>
    <xf numFmtId="3" fontId="24" fillId="0" borderId="2" xfId="8" applyNumberFormat="1" applyFont="1" applyFill="1" applyBorder="1" applyAlignment="1">
      <alignment horizontal="right" vertical="center"/>
    </xf>
    <xf numFmtId="3" fontId="24" fillId="0" borderId="18" xfId="7" applyNumberFormat="1" applyFont="1" applyBorder="1" applyAlignment="1">
      <alignment horizontal="right" vertical="center"/>
    </xf>
    <xf numFmtId="3" fontId="25" fillId="0" borderId="2" xfId="8" applyNumberFormat="1" applyFont="1" applyFill="1" applyBorder="1" applyAlignment="1">
      <alignment horizontal="right" vertical="center"/>
    </xf>
    <xf numFmtId="3" fontId="24" fillId="0" borderId="2" xfId="8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3" fontId="24" fillId="0" borderId="2" xfId="12" applyNumberFormat="1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2" fontId="6" fillId="4" borderId="2" xfId="0" applyNumberFormat="1" applyFont="1" applyFill="1" applyBorder="1" applyAlignment="1">
      <alignment horizontal="right" vertical="center" wrapText="1"/>
    </xf>
    <xf numFmtId="3" fontId="25" fillId="4" borderId="2" xfId="8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2" xfId="2" applyNumberFormat="1" applyFont="1" applyFill="1" applyBorder="1" applyAlignment="1">
      <alignment horizontal="center" vertical="center" wrapText="1"/>
    </xf>
    <xf numFmtId="9" fontId="21" fillId="0" borderId="2" xfId="10" applyNumberFormat="1" applyFont="1" applyBorder="1" applyAlignment="1">
      <alignment horizontal="center" vertical="center"/>
    </xf>
    <xf numFmtId="9" fontId="2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right" vertical="center"/>
    </xf>
    <xf numFmtId="9" fontId="11" fillId="4" borderId="2" xfId="0" applyNumberFormat="1" applyFont="1" applyFill="1" applyBorder="1" applyAlignment="1">
      <alignment horizontal="center" vertical="center"/>
    </xf>
    <xf numFmtId="9" fontId="26" fillId="4" borderId="2" xfId="10" applyNumberFormat="1" applyFont="1" applyFill="1" applyBorder="1" applyAlignment="1">
      <alignment horizontal="center" vertical="center"/>
    </xf>
    <xf numFmtId="9" fontId="6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165" fontId="7" fillId="4" borderId="9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65" fontId="7" fillId="4" borderId="0" xfId="0" applyNumberFormat="1" applyFont="1" applyFill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165" fontId="7" fillId="4" borderId="12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7" fillId="4" borderId="1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3" fontId="14" fillId="3" borderId="2" xfId="8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3" borderId="2" xfId="2" applyNumberFormat="1" applyFont="1" applyFill="1" applyBorder="1" applyAlignment="1">
      <alignment horizontal="center" vertical="center" wrapText="1"/>
    </xf>
    <xf numFmtId="3" fontId="15" fillId="3" borderId="2" xfId="8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3" fontId="14" fillId="0" borderId="2" xfId="9" applyNumberFormat="1" applyFont="1" applyBorder="1" applyAlignment="1">
      <alignment horizontal="center" vertical="center"/>
    </xf>
    <xf numFmtId="170" fontId="14" fillId="0" borderId="2" xfId="11" applyNumberFormat="1" applyFont="1" applyBorder="1" applyAlignment="1">
      <alignment horizontal="center" vertical="center"/>
    </xf>
    <xf numFmtId="3" fontId="14" fillId="0" borderId="2" xfId="13" applyNumberFormat="1" applyFont="1" applyBorder="1" applyAlignment="1">
      <alignment horizontal="center" vertical="center"/>
    </xf>
    <xf numFmtId="3" fontId="14" fillId="0" borderId="2" xfId="9" applyNumberFormat="1" applyFont="1" applyBorder="1" applyAlignment="1">
      <alignment horizontal="center" vertical="center" wrapText="1"/>
    </xf>
    <xf numFmtId="170" fontId="14" fillId="0" borderId="2" xfId="11" applyNumberFormat="1" applyFont="1" applyBorder="1" applyAlignment="1">
      <alignment horizontal="center" vertical="center" wrapText="1"/>
    </xf>
    <xf numFmtId="3" fontId="14" fillId="0" borderId="2" xfId="13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4" fontId="6" fillId="4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 wrapText="1"/>
    </xf>
    <xf numFmtId="3" fontId="15" fillId="4" borderId="2" xfId="3" applyNumberFormat="1" applyFont="1" applyFill="1" applyBorder="1" applyAlignment="1">
      <alignment horizontal="right" vertical="top"/>
    </xf>
    <xf numFmtId="166" fontId="6" fillId="4" borderId="2" xfId="0" applyNumberFormat="1" applyFont="1" applyFill="1" applyBorder="1" applyAlignment="1">
      <alignment horizontal="center" vertical="center" wrapText="1"/>
    </xf>
    <xf numFmtId="3" fontId="15" fillId="4" borderId="2" xfId="3" applyNumberFormat="1" applyFont="1" applyFill="1" applyBorder="1" applyAlignment="1">
      <alignment horizontal="center" vertical="center"/>
    </xf>
    <xf numFmtId="3" fontId="15" fillId="4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11" fillId="4" borderId="2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165" fontId="2" fillId="4" borderId="11" xfId="0" applyNumberFormat="1" applyFont="1" applyFill="1" applyBorder="1" applyAlignment="1">
      <alignment horizontal="center" vertical="center"/>
    </xf>
    <xf numFmtId="165" fontId="2" fillId="4" borderId="16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  <xf numFmtId="165" fontId="7" fillId="4" borderId="14" xfId="0" applyNumberFormat="1" applyFont="1" applyFill="1" applyBorder="1" applyAlignment="1">
      <alignment horizontal="center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7" fillId="4" borderId="16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0" fontId="0" fillId="2" borderId="0" xfId="0" applyFill="1"/>
    <xf numFmtId="165" fontId="2" fillId="2" borderId="16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/>
    <xf numFmtId="166" fontId="7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166" fontId="7" fillId="0" borderId="7" xfId="0" applyNumberFormat="1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/>
    </xf>
    <xf numFmtId="166" fontId="7" fillId="4" borderId="6" xfId="0" applyNumberFormat="1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166" fontId="7" fillId="4" borderId="7" xfId="0" applyNumberFormat="1" applyFont="1" applyFill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166" fontId="7" fillId="4" borderId="8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0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</cellXfs>
  <cellStyles count="14">
    <cellStyle name="Millares" xfId="2" builtinId="3"/>
    <cellStyle name="Millares 2" xfId="1" xr:uid="{00000000-0005-0000-0000-000001000000}"/>
    <cellStyle name="Normal" xfId="0" builtinId="0"/>
    <cellStyle name="Normal_2022-1" xfId="8" xr:uid="{3A69ADB2-AA00-4ABE-9B9A-CBBB18C7A57B}"/>
    <cellStyle name="Normal_2022-2_1" xfId="9" xr:uid="{61D156EB-E320-482D-AD31-C6B2B3E76D38}"/>
    <cellStyle name="Normal_2022-4" xfId="13" xr:uid="{B9A65CC4-18ED-4919-BCE8-2E5C851F0BAB}"/>
    <cellStyle name="Normal_Hoja1" xfId="10" xr:uid="{387D1B1A-99C5-41EB-9878-9416FF55F1F5}"/>
    <cellStyle name="Normal_Hoja2" xfId="12" xr:uid="{822BAD02-9D44-426B-A36F-6C30F3E7912E}"/>
    <cellStyle name="Normal_Hoja2_1" xfId="6" xr:uid="{00000000-0005-0000-0000-000003000000}"/>
    <cellStyle name="Normal_Hoja3" xfId="7" xr:uid="{427768DB-A89F-4DD6-B9FE-C579384B0C1C}"/>
    <cellStyle name="Normal_Hoja4" xfId="5" xr:uid="{00000000-0005-0000-0000-000004000000}"/>
    <cellStyle name="Normal_Hoja5" xfId="11" xr:uid="{610851BA-2BF7-4544-925C-5997B125EA19}"/>
    <cellStyle name="Normal_ocup" xfId="4" xr:uid="{00000000-0005-0000-0000-000005000000}"/>
    <cellStyle name="Normal_ocup_sexo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effectLst/>
              </a:rPr>
              <a:t>Variación porcentual de las personas ocupadas en las actividades culturales, trimestre 2019-2022</a:t>
            </a:r>
            <a:endParaRPr lang="es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279038636354919E-2"/>
          <c:y val="0.14017950604744681"/>
          <c:w val="0.95713293928572796"/>
          <c:h val="0.70104944278585379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23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3302422235432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92-4DA5-99C5-47FDAC81D049}"/>
                </c:ext>
              </c:extLst>
            </c:dLbl>
            <c:dLbl>
              <c:idx val="1"/>
              <c:layout>
                <c:manualLayout>
                  <c:x val="-4.8969649105074321E-2"/>
                  <c:y val="5.2536945864070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92-4DA5-99C5-47FDAC81D049}"/>
                </c:ext>
              </c:extLst>
            </c:dLbl>
            <c:dLbl>
              <c:idx val="2"/>
              <c:layout>
                <c:manualLayout>
                  <c:x val="-4.7745168749011364E-2"/>
                  <c:y val="-8.810610380048320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92-4DA5-99C5-47FDAC81D049}"/>
                </c:ext>
              </c:extLst>
            </c:dLbl>
            <c:dLbl>
              <c:idx val="3"/>
              <c:layout>
                <c:manualLayout>
                  <c:x val="-4.3172890287587994E-2"/>
                  <c:y val="-2.1789011004812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92-4DA5-99C5-47FDAC81D049}"/>
                </c:ext>
              </c:extLst>
            </c:dLbl>
            <c:dLbl>
              <c:idx val="4"/>
              <c:layout>
                <c:manualLayout>
                  <c:x val="-4.29039224800328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92-4DA5-99C5-47FDAC81D049}"/>
                </c:ext>
              </c:extLst>
            </c:dLbl>
            <c:dLbl>
              <c:idx val="5"/>
              <c:layout>
                <c:manualLayout>
                  <c:x val="-5.0370013779508449E-2"/>
                  <c:y val="-2.1789011004813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92-4DA5-99C5-47FDAC81D049}"/>
                </c:ext>
              </c:extLst>
            </c:dLbl>
            <c:dLbl>
              <c:idx val="6"/>
              <c:layout>
                <c:manualLayout>
                  <c:x val="-4.8427006009190594E-2"/>
                  <c:y val="-2.1789011004813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92-4DA5-99C5-47FDAC81D049}"/>
                </c:ext>
              </c:extLst>
            </c:dLbl>
            <c:dLbl>
              <c:idx val="7"/>
              <c:layout>
                <c:manualLayout>
                  <c:x val="-5.0240099226166172E-2"/>
                  <c:y val="-1.9550699089330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92-4DA5-99C5-47FDAC81D049}"/>
                </c:ext>
              </c:extLst>
            </c:dLbl>
            <c:dLbl>
              <c:idx val="8"/>
              <c:layout>
                <c:manualLayout>
                  <c:x val="-5.1417537808343669E-2"/>
                  <c:y val="-3.17022616089033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92-4DA5-99C5-47FDAC81D049}"/>
                </c:ext>
              </c:extLst>
            </c:dLbl>
            <c:dLbl>
              <c:idx val="9"/>
              <c:layout>
                <c:manualLayout>
                  <c:x val="-4.6396769895914174E-2"/>
                  <c:y val="-1.49075736112296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22-4CD2-8E20-CF0E80A36C45}"/>
                </c:ext>
              </c:extLst>
            </c:dLbl>
            <c:dLbl>
              <c:idx val="10"/>
              <c:layout>
                <c:manualLayout>
                  <c:x val="-4.7214089476007491E-2"/>
                  <c:y val="-9.201108068461693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0D-44F7-A4A9-071E48E86014}"/>
                </c:ext>
              </c:extLst>
            </c:dLbl>
            <c:dLbl>
              <c:idx val="11"/>
              <c:layout>
                <c:manualLayout>
                  <c:x val="-4.676552735886283E-2"/>
                  <c:y val="-1.76699873023573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A8-48C5-9EEB-2E076F1AF68E}"/>
                </c:ext>
              </c:extLst>
            </c:dLbl>
            <c:dLbl>
              <c:idx val="12"/>
              <c:layout>
                <c:manualLayout>
                  <c:x val="-4.8228422334795802E-2"/>
                  <c:y val="5.884319574935550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DC-423E-B6D6-44B820FD6C95}"/>
                </c:ext>
              </c:extLst>
            </c:dLbl>
            <c:dLbl>
              <c:idx val="13"/>
              <c:layout>
                <c:manualLayout>
                  <c:x val="-4.9362533556500839E-2"/>
                  <c:y val="-2.31758940428929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E5-4E34-AA00-4839480C6813}"/>
                </c:ext>
              </c:extLst>
            </c:dLbl>
            <c:dLbl>
              <c:idx val="14"/>
              <c:layout>
                <c:manualLayout>
                  <c:x val="-4.4794780556948952E-2"/>
                  <c:y val="2.3602140026478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E5-4E34-AA00-4839480C6813}"/>
                </c:ext>
              </c:extLst>
            </c:dLbl>
            <c:dLbl>
              <c:idx val="15"/>
              <c:layout>
                <c:manualLayout>
                  <c:x val="-2.2416542034353407E-2"/>
                  <c:y val="-8.810610380048320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7-41F1-B0A4-F8F0A22A5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ocup!$C$8:$C$23</c:f>
              <c:strCache>
                <c:ptCount val="16"/>
                <c:pt idx="0">
                  <c:v>2019-1</c:v>
                </c:pt>
                <c:pt idx="1">
                  <c:v>2019-2</c:v>
                </c:pt>
                <c:pt idx="2">
                  <c:v>2019-3</c:v>
                </c:pt>
                <c:pt idx="3">
                  <c:v>2019-4</c:v>
                </c:pt>
                <c:pt idx="4">
                  <c:v>2020-1</c:v>
                </c:pt>
                <c:pt idx="5">
                  <c:v>2020-2</c:v>
                </c:pt>
                <c:pt idx="6">
                  <c:v>2020-3</c:v>
                </c:pt>
                <c:pt idx="7">
                  <c:v>2020-4</c:v>
                </c:pt>
                <c:pt idx="8">
                  <c:v>2021-1</c:v>
                </c:pt>
                <c:pt idx="9">
                  <c:v>2021-2</c:v>
                </c:pt>
                <c:pt idx="10">
                  <c:v>2021-3</c:v>
                </c:pt>
                <c:pt idx="11">
                  <c:v>2021-4</c:v>
                </c:pt>
                <c:pt idx="12">
                  <c:v>2022-1</c:v>
                </c:pt>
                <c:pt idx="13">
                  <c:v>2022-2</c:v>
                </c:pt>
                <c:pt idx="14">
                  <c:v>2022-3</c:v>
                </c:pt>
                <c:pt idx="15">
                  <c:v>2022-4</c:v>
                </c:pt>
              </c:strCache>
            </c:strRef>
          </c:cat>
          <c:val>
            <c:numRef>
              <c:f>ocup!$G$8:$G$23</c:f>
              <c:numCache>
                <c:formatCode>General</c:formatCode>
                <c:ptCount val="16"/>
                <c:pt idx="0">
                  <c:v>18.5</c:v>
                </c:pt>
                <c:pt idx="1">
                  <c:v>-12.7</c:v>
                </c:pt>
                <c:pt idx="2">
                  <c:v>15.1</c:v>
                </c:pt>
                <c:pt idx="3">
                  <c:v>5.7</c:v>
                </c:pt>
                <c:pt idx="4">
                  <c:v>8.5</c:v>
                </c:pt>
                <c:pt idx="5">
                  <c:v>-60.6</c:v>
                </c:pt>
                <c:pt idx="6">
                  <c:v>-61.5</c:v>
                </c:pt>
                <c:pt idx="7">
                  <c:v>-46.5</c:v>
                </c:pt>
                <c:pt idx="8">
                  <c:v>-25.6</c:v>
                </c:pt>
                <c:pt idx="9">
                  <c:v>50.3</c:v>
                </c:pt>
                <c:pt idx="10">
                  <c:v>49.8</c:v>
                </c:pt>
                <c:pt idx="11">
                  <c:v>51.8</c:v>
                </c:pt>
                <c:pt idx="12">
                  <c:v>20.9</c:v>
                </c:pt>
                <c:pt idx="13">
                  <c:v>117.9</c:v>
                </c:pt>
                <c:pt idx="14">
                  <c:v>44.7</c:v>
                </c:pt>
                <c:pt idx="15">
                  <c:v>-0.73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92-4DA5-99C5-47FDAC81D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46880"/>
        <c:axId val="103147440"/>
      </c:lineChart>
      <c:catAx>
        <c:axId val="1031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147440"/>
        <c:crosses val="autoZero"/>
        <c:auto val="1"/>
        <c:lblAlgn val="ctr"/>
        <c:lblOffset val="0"/>
        <c:noMultiLvlLbl val="0"/>
      </c:catAx>
      <c:valAx>
        <c:axId val="103147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31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Personas ocupadas según tamaño de empresa o negocio - 2021-2</a:t>
            </a:r>
          </a:p>
        </c:rich>
      </c:tx>
      <c:layout>
        <c:manualLayout>
          <c:xMode val="edge"/>
          <c:yMode val="edge"/>
          <c:x val="0.11272222222222221"/>
          <c:y val="2.1753037931645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5717158934500084"/>
          <c:y val="0.15196839603865936"/>
          <c:w val="0.69266832369783438"/>
          <c:h val="0.778882075345395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5"/>
              <c:pt idx="0">
                <c:v>Hasta 20 personas</c:v>
              </c:pt>
              <c:pt idx="1">
                <c:v>De 21 a 50 personas</c:v>
              </c:pt>
              <c:pt idx="2">
                <c:v>De 51 a 100 personas</c:v>
              </c:pt>
              <c:pt idx="3">
                <c:v>De 101 a 500 personas</c:v>
              </c:pt>
              <c:pt idx="4">
                <c:v>Más de 500 personas</c:v>
              </c:pt>
            </c:strLit>
          </c:cat>
          <c:val>
            <c:numLit>
              <c:formatCode>General</c:formatCode>
              <c:ptCount val="5"/>
              <c:pt idx="0">
                <c:v>0.54623142519894741</c:v>
              </c:pt>
              <c:pt idx="1">
                <c:v>8.3881357772704015E-2</c:v>
              </c:pt>
              <c:pt idx="2">
                <c:v>6.0649269434634556E-2</c:v>
              </c:pt>
              <c:pt idx="3">
                <c:v>0.11186601190624358</c:v>
              </c:pt>
              <c:pt idx="4">
                <c:v>0.19737193568747069</c:v>
              </c:pt>
            </c:numLit>
          </c:val>
          <c:extLst>
            <c:ext xmlns:c16="http://schemas.microsoft.com/office/drawing/2014/chart" uri="{C3380CC4-5D6E-409C-BE32-E72D297353CC}">
              <c16:uniqueId val="{00000000-0CAE-4529-B68D-4AAB8F74A8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3149680"/>
        <c:axId val="103150240"/>
      </c:barChart>
      <c:catAx>
        <c:axId val="10314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150240"/>
        <c:crosses val="autoZero"/>
        <c:auto val="1"/>
        <c:lblAlgn val="ctr"/>
        <c:lblOffset val="100"/>
        <c:noMultiLvlLbl val="0"/>
      </c:catAx>
      <c:valAx>
        <c:axId val="10315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14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/>
              <a:t>Variación porcentual de las personas ocupadas en las actividades culturales, según sexo (trimestre)</a:t>
            </a:r>
            <a:endParaRPr lang="es-ES" sz="1200"/>
          </a:p>
        </c:rich>
      </c:tx>
      <c:layout>
        <c:manualLayout>
          <c:xMode val="edge"/>
          <c:yMode val="edge"/>
          <c:x val="0.11576867541219699"/>
          <c:y val="1.9252419943283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959287767340398E-2"/>
          <c:y val="0.15781081942005676"/>
          <c:w val="0.9608142446531921"/>
          <c:h val="0.65827265630683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ocup_sexo!$G$7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8-40A3-A5B2-271E405C28B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78-40A3-A5B2-271E405C28BD}"/>
                </c:ext>
              </c:extLst>
            </c:dLbl>
            <c:dLbl>
              <c:idx val="8"/>
              <c:layout>
                <c:manualLayout>
                  <c:x val="-7.9470762268533581E-3"/>
                  <c:y val="9.52534767519014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78-40A3-A5B2-271E405C2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ocup_sexo!$C$8:$C$20</c:f>
              <c:strCache>
                <c:ptCount val="13"/>
                <c:pt idx="0">
                  <c:v>2019-1</c:v>
                </c:pt>
                <c:pt idx="1">
                  <c:v>2019-2</c:v>
                </c:pt>
                <c:pt idx="2">
                  <c:v>2019-3</c:v>
                </c:pt>
                <c:pt idx="3">
                  <c:v>2019-4</c:v>
                </c:pt>
                <c:pt idx="4">
                  <c:v>2020-1</c:v>
                </c:pt>
                <c:pt idx="5">
                  <c:v>2020-2</c:v>
                </c:pt>
                <c:pt idx="6">
                  <c:v>2020-3</c:v>
                </c:pt>
                <c:pt idx="7">
                  <c:v>2020-4</c:v>
                </c:pt>
                <c:pt idx="8">
                  <c:v>2021-1</c:v>
                </c:pt>
                <c:pt idx="9">
                  <c:v>2021-2</c:v>
                </c:pt>
                <c:pt idx="10">
                  <c:v>2021-3</c:v>
                </c:pt>
                <c:pt idx="11">
                  <c:v>2021-4</c:v>
                </c:pt>
                <c:pt idx="12">
                  <c:v>2022-1</c:v>
                </c:pt>
              </c:strCache>
            </c:strRef>
          </c:cat>
          <c:val>
            <c:numRef>
              <c:f>ocup_sexo!$G$8:$G$20</c:f>
              <c:numCache>
                <c:formatCode>General</c:formatCode>
                <c:ptCount val="13"/>
                <c:pt idx="0">
                  <c:v>18.5</c:v>
                </c:pt>
                <c:pt idx="1">
                  <c:v>-12.7</c:v>
                </c:pt>
                <c:pt idx="2">
                  <c:v>15.1</c:v>
                </c:pt>
                <c:pt idx="3">
                  <c:v>5.7</c:v>
                </c:pt>
                <c:pt idx="4">
                  <c:v>8.5</c:v>
                </c:pt>
                <c:pt idx="5">
                  <c:v>-60.6</c:v>
                </c:pt>
                <c:pt idx="6">
                  <c:v>-61.5</c:v>
                </c:pt>
                <c:pt idx="7">
                  <c:v>-46.5</c:v>
                </c:pt>
                <c:pt idx="8">
                  <c:v>-25.6</c:v>
                </c:pt>
                <c:pt idx="9">
                  <c:v>50.3</c:v>
                </c:pt>
                <c:pt idx="10">
                  <c:v>49.8</c:v>
                </c:pt>
                <c:pt idx="11" formatCode="0.0">
                  <c:v>51.8</c:v>
                </c:pt>
                <c:pt idx="12" formatCode="0.0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6-44D9-8927-484ECFF8729F}"/>
            </c:ext>
          </c:extLst>
        </c:ser>
        <c:ser>
          <c:idx val="1"/>
          <c:order val="1"/>
          <c:tx>
            <c:strRef>
              <c:f>ocup_sexo!$H$7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9470762268533581E-3"/>
                  <c:y val="-5.820978557064073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78-40A3-A5B2-271E405C28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8-40A3-A5B2-271E405C28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8-40A3-A5B2-271E405C28B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8-40A3-A5B2-271E405C28BD}"/>
                </c:ext>
              </c:extLst>
            </c:dLbl>
            <c:dLbl>
              <c:idx val="5"/>
              <c:layout>
                <c:manualLayout>
                  <c:x val="-4.768245736112015E-3"/>
                  <c:y val="-3.17511589173004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8-40A3-A5B2-271E405C28B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8-40A3-A5B2-271E405C28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8-40A3-A5B2-271E405C28B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78-40A3-A5B2-271E405C2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ocup_sexo!$C$8:$C$20</c:f>
              <c:strCache>
                <c:ptCount val="13"/>
                <c:pt idx="0">
                  <c:v>2019-1</c:v>
                </c:pt>
                <c:pt idx="1">
                  <c:v>2019-2</c:v>
                </c:pt>
                <c:pt idx="2">
                  <c:v>2019-3</c:v>
                </c:pt>
                <c:pt idx="3">
                  <c:v>2019-4</c:v>
                </c:pt>
                <c:pt idx="4">
                  <c:v>2020-1</c:v>
                </c:pt>
                <c:pt idx="5">
                  <c:v>2020-2</c:v>
                </c:pt>
                <c:pt idx="6">
                  <c:v>2020-3</c:v>
                </c:pt>
                <c:pt idx="7">
                  <c:v>2020-4</c:v>
                </c:pt>
                <c:pt idx="8">
                  <c:v>2021-1</c:v>
                </c:pt>
                <c:pt idx="9">
                  <c:v>2021-2</c:v>
                </c:pt>
                <c:pt idx="10">
                  <c:v>2021-3</c:v>
                </c:pt>
                <c:pt idx="11">
                  <c:v>2021-4</c:v>
                </c:pt>
                <c:pt idx="12">
                  <c:v>2022-1</c:v>
                </c:pt>
              </c:strCache>
            </c:strRef>
          </c:cat>
          <c:val>
            <c:numRef>
              <c:f>ocup_sexo!$H$8:$H$20</c:f>
              <c:numCache>
                <c:formatCode>General</c:formatCode>
                <c:ptCount val="13"/>
                <c:pt idx="0">
                  <c:v>27.6</c:v>
                </c:pt>
                <c:pt idx="1">
                  <c:v>-4.3</c:v>
                </c:pt>
                <c:pt idx="2">
                  <c:v>13</c:v>
                </c:pt>
                <c:pt idx="3">
                  <c:v>16.399999999999999</c:v>
                </c:pt>
                <c:pt idx="4">
                  <c:v>3.5</c:v>
                </c:pt>
                <c:pt idx="5">
                  <c:v>-56.8</c:v>
                </c:pt>
                <c:pt idx="6">
                  <c:v>-64.2</c:v>
                </c:pt>
                <c:pt idx="7">
                  <c:v>-43.4</c:v>
                </c:pt>
                <c:pt idx="8">
                  <c:v>-31.2</c:v>
                </c:pt>
                <c:pt idx="9">
                  <c:v>41.6</c:v>
                </c:pt>
                <c:pt idx="10">
                  <c:v>55.8</c:v>
                </c:pt>
                <c:pt idx="11" formatCode="0.0">
                  <c:v>18.100000000000001</c:v>
                </c:pt>
                <c:pt idx="12" formatCode="0.0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C-4381-BDF3-1B6733D4A9DD}"/>
            </c:ext>
          </c:extLst>
        </c:ser>
        <c:ser>
          <c:idx val="2"/>
          <c:order val="2"/>
          <c:tx>
            <c:strRef>
              <c:f>ocup_sexo!$I$7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6"/>
              <c:layout>
                <c:manualLayout>
                  <c:x val="4.7682457361119569E-3"/>
                  <c:y val="3.17511589173004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78-40A3-A5B2-271E405C28BD}"/>
                </c:ext>
              </c:extLst>
            </c:dLbl>
            <c:dLbl>
              <c:idx val="8"/>
              <c:layout>
                <c:manualLayout>
                  <c:x val="1.1125906717594702E-2"/>
                  <c:y val="3.17511589173004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78-40A3-A5B2-271E405C2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ocup_sexo!$C$8:$C$20</c:f>
              <c:strCache>
                <c:ptCount val="13"/>
                <c:pt idx="0">
                  <c:v>2019-1</c:v>
                </c:pt>
                <c:pt idx="1">
                  <c:v>2019-2</c:v>
                </c:pt>
                <c:pt idx="2">
                  <c:v>2019-3</c:v>
                </c:pt>
                <c:pt idx="3">
                  <c:v>2019-4</c:v>
                </c:pt>
                <c:pt idx="4">
                  <c:v>2020-1</c:v>
                </c:pt>
                <c:pt idx="5">
                  <c:v>2020-2</c:v>
                </c:pt>
                <c:pt idx="6">
                  <c:v>2020-3</c:v>
                </c:pt>
                <c:pt idx="7">
                  <c:v>2020-4</c:v>
                </c:pt>
                <c:pt idx="8">
                  <c:v>2021-1</c:v>
                </c:pt>
                <c:pt idx="9">
                  <c:v>2021-2</c:v>
                </c:pt>
                <c:pt idx="10">
                  <c:v>2021-3</c:v>
                </c:pt>
                <c:pt idx="11">
                  <c:v>2021-4</c:v>
                </c:pt>
                <c:pt idx="12">
                  <c:v>2022-1</c:v>
                </c:pt>
              </c:strCache>
            </c:strRef>
          </c:cat>
          <c:val>
            <c:numRef>
              <c:f>ocup_sexo!$I$8:$I$20</c:f>
              <c:numCache>
                <c:formatCode>General</c:formatCode>
                <c:ptCount val="13"/>
                <c:pt idx="0">
                  <c:v>-4.0999999999999996</c:v>
                </c:pt>
                <c:pt idx="1">
                  <c:v>-27.6</c:v>
                </c:pt>
                <c:pt idx="2">
                  <c:v>18.899999999999999</c:v>
                </c:pt>
                <c:pt idx="3">
                  <c:v>-15.3</c:v>
                </c:pt>
                <c:pt idx="4">
                  <c:v>25.1</c:v>
                </c:pt>
                <c:pt idx="5">
                  <c:v>-69.599999999999994</c:v>
                </c:pt>
                <c:pt idx="6">
                  <c:v>-56.7</c:v>
                </c:pt>
                <c:pt idx="7">
                  <c:v>-54.8</c:v>
                </c:pt>
                <c:pt idx="8">
                  <c:v>-10.199999999999999</c:v>
                </c:pt>
                <c:pt idx="9">
                  <c:v>79.7</c:v>
                </c:pt>
                <c:pt idx="10" formatCode="0.0">
                  <c:v>41</c:v>
                </c:pt>
                <c:pt idx="11" formatCode="0.0">
                  <c:v>166.5</c:v>
                </c:pt>
                <c:pt idx="12" formatCode="0.0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5C-4381-BDF3-1B6733D4A9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7250144"/>
        <c:axId val="147250704"/>
      </c:barChart>
      <c:catAx>
        <c:axId val="1472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7250704"/>
        <c:crosses val="autoZero"/>
        <c:auto val="1"/>
        <c:lblAlgn val="ctr"/>
        <c:lblOffset val="0"/>
        <c:noMultiLvlLbl val="0"/>
      </c:catAx>
      <c:valAx>
        <c:axId val="147250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2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727141759589081"/>
          <c:y val="0.81608347572689521"/>
          <c:w val="0.35064799550976683"/>
          <c:h val="7.154195022484746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/>
              <a:t>Variación porcentual de las personas ocupadas en las actividades culturales, según categoría (trimestre)</a:t>
            </a:r>
            <a:endParaRPr lang="es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8018018018018018E-2"/>
          <c:y val="0.20857954217370511"/>
          <c:w val="0.963963963963964"/>
          <c:h val="0.559765514920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ocup_condic!$G$7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-8.9907398918775035E-3"/>
                  <c:y val="6.40125484756444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8E-465F-A2AD-3FF4BFEFFD1B}"/>
                </c:ext>
              </c:extLst>
            </c:dLbl>
            <c:dLbl>
              <c:idx val="10"/>
              <c:layout>
                <c:manualLayout>
                  <c:x val="-1.4984566486462616E-2"/>
                  <c:y val="9.60188227134664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8E-465F-A2AD-3FF4BFEFF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ocup_condic!$C$11:$C$23</c:f>
              <c:strCache>
                <c:ptCount val="13"/>
                <c:pt idx="0">
                  <c:v>2019-4</c:v>
                </c:pt>
                <c:pt idx="1">
                  <c:v>2020-1</c:v>
                </c:pt>
                <c:pt idx="2">
                  <c:v>2020-2</c:v>
                </c:pt>
                <c:pt idx="3">
                  <c:v>2020-3</c:v>
                </c:pt>
                <c:pt idx="4">
                  <c:v>2020-4</c:v>
                </c:pt>
                <c:pt idx="5">
                  <c:v>2021-1</c:v>
                </c:pt>
                <c:pt idx="6">
                  <c:v>2021-2</c:v>
                </c:pt>
                <c:pt idx="7">
                  <c:v>2021-3</c:v>
                </c:pt>
                <c:pt idx="8">
                  <c:v>2021-4</c:v>
                </c:pt>
                <c:pt idx="9">
                  <c:v>2022-1</c:v>
                </c:pt>
                <c:pt idx="10">
                  <c:v>2022-2</c:v>
                </c:pt>
                <c:pt idx="11">
                  <c:v>2022-3</c:v>
                </c:pt>
                <c:pt idx="12">
                  <c:v>2022-4</c:v>
                </c:pt>
              </c:strCache>
            </c:strRef>
          </c:cat>
          <c:val>
            <c:numRef>
              <c:f>ocup_condic!$G$11:$G$23</c:f>
              <c:numCache>
                <c:formatCode>General</c:formatCode>
                <c:ptCount val="13"/>
                <c:pt idx="0">
                  <c:v>5.7</c:v>
                </c:pt>
                <c:pt idx="1">
                  <c:v>8.5</c:v>
                </c:pt>
                <c:pt idx="2">
                  <c:v>-60.6</c:v>
                </c:pt>
                <c:pt idx="3">
                  <c:v>-61.5</c:v>
                </c:pt>
                <c:pt idx="4">
                  <c:v>-46.5</c:v>
                </c:pt>
                <c:pt idx="5">
                  <c:v>-25.6</c:v>
                </c:pt>
                <c:pt idx="6">
                  <c:v>50.3</c:v>
                </c:pt>
                <c:pt idx="7">
                  <c:v>49.8</c:v>
                </c:pt>
                <c:pt idx="8">
                  <c:v>51.8</c:v>
                </c:pt>
                <c:pt idx="9">
                  <c:v>20.9</c:v>
                </c:pt>
                <c:pt idx="10">
                  <c:v>117.9</c:v>
                </c:pt>
                <c:pt idx="11">
                  <c:v>44.7</c:v>
                </c:pt>
                <c:pt idx="12">
                  <c:v>-0.73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7-4D05-8F23-698374D518F0}"/>
            </c:ext>
          </c:extLst>
        </c:ser>
        <c:ser>
          <c:idx val="1"/>
          <c:order val="1"/>
          <c:tx>
            <c:strRef>
              <c:f>ocup_condic!$H$7</c:f>
              <c:strCache>
                <c:ptCount val="1"/>
                <c:pt idx="0">
                  <c:v>Independiente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2.56047673723502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8E-465F-A2AD-3FF4BFEFFD1B}"/>
                </c:ext>
              </c:extLst>
            </c:dLbl>
            <c:dLbl>
              <c:idx val="4"/>
              <c:layout>
                <c:manualLayout>
                  <c:x val="-1.4984566486462507E-3"/>
                  <c:y val="-3.20062742378222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8E-465F-A2AD-3FF4BFEFFD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8E-465F-A2AD-3FF4BFEFF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ocup_condic!$C$11:$C$23</c:f>
              <c:strCache>
                <c:ptCount val="13"/>
                <c:pt idx="0">
                  <c:v>2019-4</c:v>
                </c:pt>
                <c:pt idx="1">
                  <c:v>2020-1</c:v>
                </c:pt>
                <c:pt idx="2">
                  <c:v>2020-2</c:v>
                </c:pt>
                <c:pt idx="3">
                  <c:v>2020-3</c:v>
                </c:pt>
                <c:pt idx="4">
                  <c:v>2020-4</c:v>
                </c:pt>
                <c:pt idx="5">
                  <c:v>2021-1</c:v>
                </c:pt>
                <c:pt idx="6">
                  <c:v>2021-2</c:v>
                </c:pt>
                <c:pt idx="7">
                  <c:v>2021-3</c:v>
                </c:pt>
                <c:pt idx="8">
                  <c:v>2021-4</c:v>
                </c:pt>
                <c:pt idx="9">
                  <c:v>2022-1</c:v>
                </c:pt>
                <c:pt idx="10">
                  <c:v>2022-2</c:v>
                </c:pt>
                <c:pt idx="11">
                  <c:v>2022-3</c:v>
                </c:pt>
                <c:pt idx="12">
                  <c:v>2022-4</c:v>
                </c:pt>
              </c:strCache>
            </c:strRef>
          </c:cat>
          <c:val>
            <c:numRef>
              <c:f>ocup_condic!$H$11:$H$23</c:f>
              <c:numCache>
                <c:formatCode>General</c:formatCode>
                <c:ptCount val="13"/>
                <c:pt idx="0">
                  <c:v>20.9</c:v>
                </c:pt>
                <c:pt idx="1">
                  <c:v>-0.1</c:v>
                </c:pt>
                <c:pt idx="2">
                  <c:v>-71.599999999999994</c:v>
                </c:pt>
                <c:pt idx="3">
                  <c:v>-67.2</c:v>
                </c:pt>
                <c:pt idx="4">
                  <c:v>-52.6</c:v>
                </c:pt>
                <c:pt idx="5">
                  <c:v>-15.9</c:v>
                </c:pt>
                <c:pt idx="6">
                  <c:v>77</c:v>
                </c:pt>
                <c:pt idx="7">
                  <c:v>117.7</c:v>
                </c:pt>
                <c:pt idx="8" formatCode="0.0">
                  <c:v>54</c:v>
                </c:pt>
                <c:pt idx="9" formatCode="0.0">
                  <c:v>-13.3</c:v>
                </c:pt>
                <c:pt idx="10" formatCode="0.0">
                  <c:v>129.5</c:v>
                </c:pt>
                <c:pt idx="11" formatCode="0.0">
                  <c:v>56.8</c:v>
                </c:pt>
                <c:pt idx="12" formatCode="0.0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B-4A57-A18E-86A27DB2023D}"/>
            </c:ext>
          </c:extLst>
        </c:ser>
        <c:ser>
          <c:idx val="2"/>
          <c:order val="2"/>
          <c:tx>
            <c:strRef>
              <c:f>ocup_condic!$I$7</c:f>
              <c:strCache>
                <c:ptCount val="1"/>
                <c:pt idx="0">
                  <c:v>Dependiente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6"/>
              <c:layout>
                <c:manualLayout>
                  <c:x val="5.99382659458500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8E-465F-A2AD-3FF4BFEFFD1B}"/>
                </c:ext>
              </c:extLst>
            </c:dLbl>
            <c:dLbl>
              <c:idx val="10"/>
              <c:layout>
                <c:manualLayout>
                  <c:x val="1.048919654052364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8E-465F-A2AD-3FF4BFEFFD1B}"/>
                </c:ext>
              </c:extLst>
            </c:dLbl>
            <c:dLbl>
              <c:idx val="11"/>
              <c:layout>
                <c:manualLayout>
                  <c:x val="4.4953699459386416E-3"/>
                  <c:y val="3.20062742378222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8E-465F-A2AD-3FF4BFEFF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ocup_condic!$C$11:$C$23</c:f>
              <c:strCache>
                <c:ptCount val="13"/>
                <c:pt idx="0">
                  <c:v>2019-4</c:v>
                </c:pt>
                <c:pt idx="1">
                  <c:v>2020-1</c:v>
                </c:pt>
                <c:pt idx="2">
                  <c:v>2020-2</c:v>
                </c:pt>
                <c:pt idx="3">
                  <c:v>2020-3</c:v>
                </c:pt>
                <c:pt idx="4">
                  <c:v>2020-4</c:v>
                </c:pt>
                <c:pt idx="5">
                  <c:v>2021-1</c:v>
                </c:pt>
                <c:pt idx="6">
                  <c:v>2021-2</c:v>
                </c:pt>
                <c:pt idx="7">
                  <c:v>2021-3</c:v>
                </c:pt>
                <c:pt idx="8">
                  <c:v>2021-4</c:v>
                </c:pt>
                <c:pt idx="9">
                  <c:v>2022-1</c:v>
                </c:pt>
                <c:pt idx="10">
                  <c:v>2022-2</c:v>
                </c:pt>
                <c:pt idx="11">
                  <c:v>2022-3</c:v>
                </c:pt>
                <c:pt idx="12">
                  <c:v>2022-4</c:v>
                </c:pt>
              </c:strCache>
            </c:strRef>
          </c:cat>
          <c:val>
            <c:numRef>
              <c:f>ocup_condic!$I$11:$I$23</c:f>
              <c:numCache>
                <c:formatCode>General</c:formatCode>
                <c:ptCount val="13"/>
                <c:pt idx="0">
                  <c:v>-6.2</c:v>
                </c:pt>
                <c:pt idx="1">
                  <c:v>14.8</c:v>
                </c:pt>
                <c:pt idx="2">
                  <c:v>-51.6</c:v>
                </c:pt>
                <c:pt idx="3">
                  <c:v>-58.3</c:v>
                </c:pt>
                <c:pt idx="4">
                  <c:v>-40.299999999999997</c:v>
                </c:pt>
                <c:pt idx="5">
                  <c:v>-31.7</c:v>
                </c:pt>
                <c:pt idx="6">
                  <c:v>37.6</c:v>
                </c:pt>
                <c:pt idx="7">
                  <c:v>19.600000000000001</c:v>
                </c:pt>
                <c:pt idx="8" formatCode="0.0">
                  <c:v>50</c:v>
                </c:pt>
                <c:pt idx="9" formatCode="0.0">
                  <c:v>47.5</c:v>
                </c:pt>
                <c:pt idx="10" formatCode="0.0">
                  <c:v>110.8</c:v>
                </c:pt>
                <c:pt idx="11" formatCode="0.0">
                  <c:v>34.9</c:v>
                </c:pt>
                <c:pt idx="12" formatCode="0.0">
                  <c:v>-10.7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8B-4A57-A18E-86A27DB202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7254624"/>
        <c:axId val="147255184"/>
      </c:barChart>
      <c:catAx>
        <c:axId val="14725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7255184"/>
        <c:crosses val="autoZero"/>
        <c:auto val="1"/>
        <c:lblAlgn val="ctr"/>
        <c:lblOffset val="0"/>
        <c:noMultiLvlLbl val="0"/>
      </c:catAx>
      <c:valAx>
        <c:axId val="147255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2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6243688212192"/>
          <c:y val="0.82162141754107509"/>
          <c:w val="0.45637111700103827"/>
          <c:h val="7.182586156437556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/>
              <a:t>Variación porcentual de las personas ocupadas en las actividades culturales, según idiomas o lengua materna (trimestre)</a:t>
            </a:r>
            <a:endParaRPr lang="es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2613802707602236E-2"/>
          <c:y val="0.26604920572980012"/>
          <c:w val="0.95477239458479557"/>
          <c:h val="0.44466813717321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ocup_lengu!$G$7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ocup_lengu!$C$13:$C$23</c:f>
              <c:strCache>
                <c:ptCount val="11"/>
                <c:pt idx="0">
                  <c:v>2020-2</c:v>
                </c:pt>
                <c:pt idx="1">
                  <c:v>2020-3</c:v>
                </c:pt>
                <c:pt idx="2">
                  <c:v>2020-4</c:v>
                </c:pt>
                <c:pt idx="3">
                  <c:v>2021-1</c:v>
                </c:pt>
                <c:pt idx="4">
                  <c:v>2021-2</c:v>
                </c:pt>
                <c:pt idx="5">
                  <c:v>2021-3</c:v>
                </c:pt>
                <c:pt idx="6">
                  <c:v>2021-4</c:v>
                </c:pt>
                <c:pt idx="7">
                  <c:v>2022-1</c:v>
                </c:pt>
                <c:pt idx="8">
                  <c:v>2022-2</c:v>
                </c:pt>
                <c:pt idx="9">
                  <c:v>2022-3</c:v>
                </c:pt>
                <c:pt idx="10">
                  <c:v>2022-4</c:v>
                </c:pt>
              </c:strCache>
            </c:strRef>
          </c:cat>
          <c:val>
            <c:numRef>
              <c:f>ocup_lengu!$G$13:$G$23</c:f>
              <c:numCache>
                <c:formatCode>General</c:formatCode>
                <c:ptCount val="11"/>
                <c:pt idx="0">
                  <c:v>-60.6</c:v>
                </c:pt>
                <c:pt idx="1">
                  <c:v>-61.5</c:v>
                </c:pt>
                <c:pt idx="2">
                  <c:v>-46.5</c:v>
                </c:pt>
                <c:pt idx="3">
                  <c:v>-25.6</c:v>
                </c:pt>
                <c:pt idx="4">
                  <c:v>50.3</c:v>
                </c:pt>
                <c:pt idx="5">
                  <c:v>49.8</c:v>
                </c:pt>
                <c:pt idx="6">
                  <c:v>51.8</c:v>
                </c:pt>
                <c:pt idx="7">
                  <c:v>20.9</c:v>
                </c:pt>
                <c:pt idx="8">
                  <c:v>117.9</c:v>
                </c:pt>
                <c:pt idx="9">
                  <c:v>44.7</c:v>
                </c:pt>
                <c:pt idx="10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6-44D9-8927-484ECFF8729F}"/>
            </c:ext>
          </c:extLst>
        </c:ser>
        <c:ser>
          <c:idx val="1"/>
          <c:order val="1"/>
          <c:tx>
            <c:strRef>
              <c:f>ocup_lengu!$H$7</c:f>
              <c:strCache>
                <c:ptCount val="1"/>
                <c:pt idx="0">
                  <c:v>Castellano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ocup_lengu!$C$13:$C$23</c:f>
              <c:strCache>
                <c:ptCount val="11"/>
                <c:pt idx="0">
                  <c:v>2020-2</c:v>
                </c:pt>
                <c:pt idx="1">
                  <c:v>2020-3</c:v>
                </c:pt>
                <c:pt idx="2">
                  <c:v>2020-4</c:v>
                </c:pt>
                <c:pt idx="3">
                  <c:v>2021-1</c:v>
                </c:pt>
                <c:pt idx="4">
                  <c:v>2021-2</c:v>
                </c:pt>
                <c:pt idx="5">
                  <c:v>2021-3</c:v>
                </c:pt>
                <c:pt idx="6">
                  <c:v>2021-4</c:v>
                </c:pt>
                <c:pt idx="7">
                  <c:v>2022-1</c:v>
                </c:pt>
                <c:pt idx="8">
                  <c:v>2022-2</c:v>
                </c:pt>
                <c:pt idx="9">
                  <c:v>2022-3</c:v>
                </c:pt>
                <c:pt idx="10">
                  <c:v>2022-4</c:v>
                </c:pt>
              </c:strCache>
            </c:strRef>
          </c:cat>
          <c:val>
            <c:numRef>
              <c:f>ocup_lengu!$H$13:$H$23</c:f>
              <c:numCache>
                <c:formatCode>General</c:formatCode>
                <c:ptCount val="11"/>
                <c:pt idx="0">
                  <c:v>-60.8</c:v>
                </c:pt>
                <c:pt idx="1">
                  <c:v>-61</c:v>
                </c:pt>
                <c:pt idx="2">
                  <c:v>-45</c:v>
                </c:pt>
                <c:pt idx="3">
                  <c:v>-27.3</c:v>
                </c:pt>
                <c:pt idx="4">
                  <c:v>43.2</c:v>
                </c:pt>
                <c:pt idx="5">
                  <c:v>51.5</c:v>
                </c:pt>
                <c:pt idx="6">
                  <c:v>49.9</c:v>
                </c:pt>
                <c:pt idx="7">
                  <c:v>13.9</c:v>
                </c:pt>
                <c:pt idx="8">
                  <c:v>119.8</c:v>
                </c:pt>
                <c:pt idx="9">
                  <c:v>31.6</c:v>
                </c:pt>
                <c:pt idx="10">
                  <c:v>-23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C-4381-BDF3-1B6733D4A9DD}"/>
            </c:ext>
          </c:extLst>
        </c:ser>
        <c:ser>
          <c:idx val="2"/>
          <c:order val="2"/>
          <c:tx>
            <c:strRef>
              <c:f>ocup_lengu!$I$7</c:f>
              <c:strCache>
                <c:ptCount val="1"/>
                <c:pt idx="0">
                  <c:v>Otros idiomas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9"/>
              <c:layout>
                <c:manualLayout>
                  <c:x val="8.3892617449663059E-3"/>
                  <c:y val="3.27163931799455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ocup_lengu!$C$13:$C$23</c:f>
              <c:strCache>
                <c:ptCount val="11"/>
                <c:pt idx="0">
                  <c:v>2020-2</c:v>
                </c:pt>
                <c:pt idx="1">
                  <c:v>2020-3</c:v>
                </c:pt>
                <c:pt idx="2">
                  <c:v>2020-4</c:v>
                </c:pt>
                <c:pt idx="3">
                  <c:v>2021-1</c:v>
                </c:pt>
                <c:pt idx="4">
                  <c:v>2021-2</c:v>
                </c:pt>
                <c:pt idx="5">
                  <c:v>2021-3</c:v>
                </c:pt>
                <c:pt idx="6">
                  <c:v>2021-4</c:v>
                </c:pt>
                <c:pt idx="7">
                  <c:v>2022-1</c:v>
                </c:pt>
                <c:pt idx="8">
                  <c:v>2022-2</c:v>
                </c:pt>
                <c:pt idx="9">
                  <c:v>2022-3</c:v>
                </c:pt>
                <c:pt idx="10">
                  <c:v>2022-4</c:v>
                </c:pt>
              </c:strCache>
            </c:strRef>
          </c:cat>
          <c:val>
            <c:numRef>
              <c:f>ocup_lengu!$I$13:$I$23</c:f>
              <c:numCache>
                <c:formatCode>General</c:formatCode>
                <c:ptCount val="11"/>
                <c:pt idx="0">
                  <c:v>-51.1</c:v>
                </c:pt>
                <c:pt idx="1">
                  <c:v>-73.7</c:v>
                </c:pt>
                <c:pt idx="2">
                  <c:v>-69.900000000000006</c:v>
                </c:pt>
                <c:pt idx="3">
                  <c:v>69.400000000000006</c:v>
                </c:pt>
                <c:pt idx="4">
                  <c:v>302.10000000000002</c:v>
                </c:pt>
                <c:pt idx="5">
                  <c:v>-6.5</c:v>
                </c:pt>
                <c:pt idx="6">
                  <c:v>117</c:v>
                </c:pt>
                <c:pt idx="7">
                  <c:v>184.2</c:v>
                </c:pt>
                <c:pt idx="8">
                  <c:v>94.5</c:v>
                </c:pt>
                <c:pt idx="9">
                  <c:v>756.6</c:v>
                </c:pt>
                <c:pt idx="10">
                  <c:v>508.5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5C-4381-BDF3-1B6733D4A9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7259104"/>
        <c:axId val="147259664"/>
      </c:barChart>
      <c:catAx>
        <c:axId val="1472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7259664"/>
        <c:crosses val="autoZero"/>
        <c:auto val="1"/>
        <c:lblAlgn val="ctr"/>
        <c:lblOffset val="0"/>
        <c:noMultiLvlLbl val="0"/>
      </c:catAx>
      <c:valAx>
        <c:axId val="147259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25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06237628117714"/>
          <c:y val="0.76519625170330219"/>
          <c:w val="0.28820987111247964"/>
          <c:h val="8.871572087971761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021641553667993E-2"/>
          <c:y val="0.12605796266021174"/>
          <c:w val="0.93962531848651565"/>
          <c:h val="0.70860246064438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ocup_final!$C$26</c:f>
              <c:strCache>
                <c:ptCount val="1"/>
                <c:pt idx="0">
                  <c:v>2020-1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9.4180952013692577E-3"/>
                  <c:y val="-4.17677738324887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ocup_final!$C$27:$C$32</c:f>
              <c:numCache>
                <c:formatCode>General</c:formatCode>
                <c:ptCount val="6"/>
                <c:pt idx="0">
                  <c:v>3.5</c:v>
                </c:pt>
                <c:pt idx="1">
                  <c:v>25.1</c:v>
                </c:pt>
                <c:pt idx="2">
                  <c:v>-0.1</c:v>
                </c:pt>
                <c:pt idx="3">
                  <c:v>14.8</c:v>
                </c:pt>
                <c:pt idx="4">
                  <c:v>6.6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F-4857-841A-E333ADAD20A2}"/>
            </c:ext>
          </c:extLst>
        </c:ser>
        <c:ser>
          <c:idx val="1"/>
          <c:order val="1"/>
          <c:tx>
            <c:strRef>
              <c:f>ocup_final!$D$26</c:f>
              <c:strCache>
                <c:ptCount val="1"/>
                <c:pt idx="0">
                  <c:v>2020-2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4180952013692577E-3"/>
                  <c:y val="7.59424941906981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5F-4857-841A-E333ADAD20A2}"/>
                </c:ext>
              </c:extLst>
            </c:dLbl>
            <c:dLbl>
              <c:idx val="2"/>
              <c:layout>
                <c:manualLayout>
                  <c:x val="-5.650857120821624E-3"/>
                  <c:y val="-1.89853245614769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5F-4857-841A-E333ADAD20A2}"/>
                </c:ext>
              </c:extLst>
            </c:dLbl>
            <c:dLbl>
              <c:idx val="3"/>
              <c:layout>
                <c:manualLayout>
                  <c:x val="-7.5344761610954061E-3"/>
                  <c:y val="1.1391374128604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5F-4857-841A-E333ADAD20A2}"/>
                </c:ext>
              </c:extLst>
            </c:dLbl>
            <c:dLbl>
              <c:idx val="4"/>
              <c:layout>
                <c:manualLayout>
                  <c:x val="-1.6952571362464662E-2"/>
                  <c:y val="1.13916731148023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ocup_final!$D$27:$D$32</c:f>
              <c:numCache>
                <c:formatCode>General</c:formatCode>
                <c:ptCount val="6"/>
                <c:pt idx="0">
                  <c:v>-56.8</c:v>
                </c:pt>
                <c:pt idx="1">
                  <c:v>-69.599999999999994</c:v>
                </c:pt>
                <c:pt idx="2">
                  <c:v>-71.599999999999994</c:v>
                </c:pt>
                <c:pt idx="3">
                  <c:v>-51.6</c:v>
                </c:pt>
                <c:pt idx="4">
                  <c:v>-60.8</c:v>
                </c:pt>
                <c:pt idx="5">
                  <c:v>-51.1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5F-4857-841A-E333ADAD20A2}"/>
            </c:ext>
          </c:extLst>
        </c:ser>
        <c:ser>
          <c:idx val="2"/>
          <c:order val="2"/>
          <c:tx>
            <c:strRef>
              <c:f>ocup_final!$E$26</c:f>
              <c:strCache>
                <c:ptCount val="1"/>
                <c:pt idx="0">
                  <c:v>2020-3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4532616814617721E-17"/>
                  <c:y val="-1.13913741286045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5F-4857-841A-E333ADAD20A2}"/>
                </c:ext>
              </c:extLst>
            </c:dLbl>
            <c:dLbl>
              <c:idx val="5"/>
              <c:layout>
                <c:manualLayout>
                  <c:x val="-5.6508571208215546E-3"/>
                  <c:y val="-1.5188199851941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ocup_final!$E$27:$E$32</c:f>
              <c:numCache>
                <c:formatCode>General</c:formatCode>
                <c:ptCount val="6"/>
                <c:pt idx="0">
                  <c:v>-64.2</c:v>
                </c:pt>
                <c:pt idx="1">
                  <c:v>-56.7</c:v>
                </c:pt>
                <c:pt idx="2">
                  <c:v>-67.2</c:v>
                </c:pt>
                <c:pt idx="3">
                  <c:v>-58.3</c:v>
                </c:pt>
                <c:pt idx="4">
                  <c:v>-61</c:v>
                </c:pt>
                <c:pt idx="5">
                  <c:v>-73.7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5F-4857-841A-E333ADAD20A2}"/>
            </c:ext>
          </c:extLst>
        </c:ser>
        <c:ser>
          <c:idx val="3"/>
          <c:order val="3"/>
          <c:tx>
            <c:strRef>
              <c:f>ocup_final!$F$26</c:f>
              <c:strCache>
                <c:ptCount val="1"/>
                <c:pt idx="0">
                  <c:v>2020-4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418095201369223E-3"/>
                  <c:y val="1.1391374128604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5F-4857-841A-E333ADAD20A2}"/>
                </c:ext>
              </c:extLst>
            </c:dLbl>
            <c:dLbl>
              <c:idx val="5"/>
              <c:layout>
                <c:manualLayout>
                  <c:x val="1.8836190402737134E-3"/>
                  <c:y val="1.1391374128604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ocup_final!$F$27:$F$32</c:f>
              <c:numCache>
                <c:formatCode>General</c:formatCode>
                <c:ptCount val="6"/>
                <c:pt idx="0">
                  <c:v>-43.4</c:v>
                </c:pt>
                <c:pt idx="1">
                  <c:v>-54.8</c:v>
                </c:pt>
                <c:pt idx="2">
                  <c:v>-52.6</c:v>
                </c:pt>
                <c:pt idx="3">
                  <c:v>-40.299999999999997</c:v>
                </c:pt>
                <c:pt idx="4">
                  <c:v>-45</c:v>
                </c:pt>
                <c:pt idx="5">
                  <c:v>-69.900000000000006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5F-4857-841A-E333ADAD20A2}"/>
            </c:ext>
          </c:extLst>
        </c:ser>
        <c:ser>
          <c:idx val="4"/>
          <c:order val="4"/>
          <c:tx>
            <c:strRef>
              <c:f>ocup_final!$G$26</c:f>
              <c:strCache>
                <c:ptCount val="1"/>
                <c:pt idx="0">
                  <c:v>2021-1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534476161095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5F-4857-841A-E333ADAD20A2}"/>
                </c:ext>
              </c:extLst>
            </c:dLbl>
            <c:dLbl>
              <c:idx val="3"/>
              <c:layout>
                <c:manualLayout>
                  <c:x val="7.5344761610952682E-3"/>
                  <c:y val="3.79742369573244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5F-4857-841A-E333ADAD20A2}"/>
                </c:ext>
              </c:extLst>
            </c:dLbl>
            <c:dLbl>
              <c:idx val="4"/>
              <c:layout>
                <c:manualLayout>
                  <c:x val="5.65085712082155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ocup_final!$G$27:$G$32</c:f>
              <c:numCache>
                <c:formatCode>General</c:formatCode>
                <c:ptCount val="6"/>
                <c:pt idx="0">
                  <c:v>-31.2</c:v>
                </c:pt>
                <c:pt idx="1">
                  <c:v>-10.199999999999999</c:v>
                </c:pt>
                <c:pt idx="2">
                  <c:v>-15.9</c:v>
                </c:pt>
                <c:pt idx="3">
                  <c:v>-31.7</c:v>
                </c:pt>
                <c:pt idx="4">
                  <c:v>-27.3</c:v>
                </c:pt>
                <c:pt idx="5">
                  <c:v>69.400000000000006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5F-4857-841A-E333ADAD20A2}"/>
            </c:ext>
          </c:extLst>
        </c:ser>
        <c:ser>
          <c:idx val="5"/>
          <c:order val="5"/>
          <c:tx>
            <c:strRef>
              <c:f>ocup_final!$H$26</c:f>
              <c:strCache>
                <c:ptCount val="1"/>
                <c:pt idx="0">
                  <c:v>2021-2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ocup_final!$H$27:$H$32</c:f>
              <c:numCache>
                <c:formatCode>General</c:formatCode>
                <c:ptCount val="6"/>
                <c:pt idx="0">
                  <c:v>41.6</c:v>
                </c:pt>
                <c:pt idx="1">
                  <c:v>79.7</c:v>
                </c:pt>
                <c:pt idx="2">
                  <c:v>77</c:v>
                </c:pt>
                <c:pt idx="3">
                  <c:v>37.6</c:v>
                </c:pt>
                <c:pt idx="4">
                  <c:v>43.2</c:v>
                </c:pt>
                <c:pt idx="5">
                  <c:v>302.10000000000002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F-4576-BAA3-B38D195D39E3}"/>
            </c:ext>
          </c:extLst>
        </c:ser>
        <c:ser>
          <c:idx val="6"/>
          <c:order val="6"/>
          <c:tx>
            <c:strRef>
              <c:f>ocup_final!$I$26</c:f>
              <c:strCache>
                <c:ptCount val="1"/>
                <c:pt idx="0">
                  <c:v>2021-3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ocup_final!$I$27:$I$32</c:f>
              <c:numCache>
                <c:formatCode>0.00</c:formatCode>
                <c:ptCount val="6"/>
                <c:pt idx="0" formatCode="General">
                  <c:v>55.8</c:v>
                </c:pt>
                <c:pt idx="1">
                  <c:v>41</c:v>
                </c:pt>
                <c:pt idx="2" formatCode="General">
                  <c:v>117.7</c:v>
                </c:pt>
                <c:pt idx="3" formatCode="General">
                  <c:v>19.600000000000001</c:v>
                </c:pt>
                <c:pt idx="4" formatCode="General">
                  <c:v>51.5</c:v>
                </c:pt>
                <c:pt idx="5" formatCode="General">
                  <c:v>-6.5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8F-4576-BAA3-B38D195D39E3}"/>
            </c:ext>
          </c:extLst>
        </c:ser>
        <c:ser>
          <c:idx val="7"/>
          <c:order val="7"/>
          <c:tx>
            <c:strRef>
              <c:f>ocup_final!$J$26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ocup_final!$J$27:$J$32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BAD-4A39-9CE7-6C2EC07E34FD}"/>
            </c:ext>
          </c:extLst>
        </c:ser>
        <c:ser>
          <c:idx val="8"/>
          <c:order val="8"/>
          <c:tx>
            <c:strRef>
              <c:f>ocup_final!$K$26</c:f>
              <c:strCache>
                <c:ptCount val="1"/>
                <c:pt idx="0">
                  <c:v>2021-4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ocup_final!$K$27:$K$32</c:f>
              <c:numCache>
                <c:formatCode>0.00</c:formatCode>
                <c:ptCount val="6"/>
                <c:pt idx="0" formatCode="General">
                  <c:v>18.100000000000001</c:v>
                </c:pt>
                <c:pt idx="1">
                  <c:v>166.5</c:v>
                </c:pt>
                <c:pt idx="2" formatCode="General">
                  <c:v>54</c:v>
                </c:pt>
                <c:pt idx="3" formatCode="General">
                  <c:v>50</c:v>
                </c:pt>
                <c:pt idx="4" formatCode="General">
                  <c:v>49.9</c:v>
                </c:pt>
                <c:pt idx="5" formatCode="General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AD-4A39-9CE7-6C2EC07E34FD}"/>
            </c:ext>
          </c:extLst>
        </c:ser>
        <c:ser>
          <c:idx val="9"/>
          <c:order val="9"/>
          <c:tx>
            <c:strRef>
              <c:f>ocup_final!$L$26</c:f>
              <c:strCache>
                <c:ptCount val="1"/>
                <c:pt idx="0">
                  <c:v>2022-1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1E-41EC-9139-CBDE91D1E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ocup_final!$L$27:$L$32</c:f>
              <c:numCache>
                <c:formatCode>0.00</c:formatCode>
                <c:ptCount val="6"/>
                <c:pt idx="0" formatCode="General">
                  <c:v>20.6</c:v>
                </c:pt>
                <c:pt idx="1">
                  <c:v>21.5</c:v>
                </c:pt>
                <c:pt idx="2" formatCode="General">
                  <c:v>-13.3</c:v>
                </c:pt>
                <c:pt idx="3" formatCode="General">
                  <c:v>47.5</c:v>
                </c:pt>
                <c:pt idx="4" formatCode="General">
                  <c:v>13.9</c:v>
                </c:pt>
                <c:pt idx="5" formatCode="General">
                  <c:v>184.2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2-4789-B1B6-B7AB60686E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264704"/>
        <c:axId val="147265264"/>
      </c:barChart>
      <c:catAx>
        <c:axId val="1472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7265264"/>
        <c:crosses val="autoZero"/>
        <c:auto val="1"/>
        <c:lblAlgn val="ctr"/>
        <c:lblOffset val="100"/>
        <c:noMultiLvlLbl val="0"/>
      </c:catAx>
      <c:valAx>
        <c:axId val="147265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26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15414158312026"/>
          <c:y val="0.90168668230189786"/>
          <c:w val="0.4478458460521077"/>
          <c:h val="5.9507420256823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0" u="none" strike="noStrike" baseline="0">
                <a:effectLst/>
              </a:rPr>
              <a:t>Variación porcentual de las personas ocupadas en las actividades creativas y culturales, trimestre 2020-2021</a:t>
            </a:r>
            <a:endParaRPr lang="es-E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238218887369171E-2"/>
          <c:y val="0.13616170335126535"/>
          <c:w val="0.96595419877093924"/>
          <c:h val="0.64537004586567681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3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ocup_industria!$C$12:$C$23</c:f>
              <c:strCache>
                <c:ptCount val="12"/>
                <c:pt idx="0">
                  <c:v>2020-1</c:v>
                </c:pt>
                <c:pt idx="1">
                  <c:v>2020-2</c:v>
                </c:pt>
                <c:pt idx="2">
                  <c:v>2020-3</c:v>
                </c:pt>
                <c:pt idx="3">
                  <c:v>2020-4</c:v>
                </c:pt>
                <c:pt idx="4">
                  <c:v>2021-1</c:v>
                </c:pt>
                <c:pt idx="5">
                  <c:v>2021-2</c:v>
                </c:pt>
                <c:pt idx="6">
                  <c:v>2021-3</c:v>
                </c:pt>
                <c:pt idx="7">
                  <c:v>2021-4</c:v>
                </c:pt>
                <c:pt idx="8">
                  <c:v>2022-1</c:v>
                </c:pt>
                <c:pt idx="9">
                  <c:v>2022-2</c:v>
                </c:pt>
                <c:pt idx="10">
                  <c:v>2022-3</c:v>
                </c:pt>
                <c:pt idx="11">
                  <c:v>2022-4</c:v>
                </c:pt>
              </c:strCache>
            </c:strRef>
          </c:cat>
          <c:val>
            <c:numRef>
              <c:f>ocup_industria!$G$12:$G$23</c:f>
              <c:numCache>
                <c:formatCode>General</c:formatCode>
                <c:ptCount val="12"/>
                <c:pt idx="0">
                  <c:v>8.5</c:v>
                </c:pt>
                <c:pt idx="1">
                  <c:v>-60.6</c:v>
                </c:pt>
                <c:pt idx="2">
                  <c:v>-61.5</c:v>
                </c:pt>
                <c:pt idx="3">
                  <c:v>-46.5</c:v>
                </c:pt>
                <c:pt idx="4">
                  <c:v>-25.6</c:v>
                </c:pt>
                <c:pt idx="5">
                  <c:v>50.3</c:v>
                </c:pt>
                <c:pt idx="6" formatCode="0.0">
                  <c:v>49.8</c:v>
                </c:pt>
                <c:pt idx="7" formatCode="0.0">
                  <c:v>51.8</c:v>
                </c:pt>
                <c:pt idx="8" formatCode="0.0">
                  <c:v>20.9</c:v>
                </c:pt>
                <c:pt idx="9" formatCode="0.0">
                  <c:v>117.9</c:v>
                </c:pt>
                <c:pt idx="10" formatCode="0.0">
                  <c:v>44.7</c:v>
                </c:pt>
                <c:pt idx="11" formatCode="0.0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1B-4450-A072-8FF6364475E7}"/>
            </c:ext>
          </c:extLst>
        </c:ser>
        <c:ser>
          <c:idx val="1"/>
          <c:order val="1"/>
          <c:tx>
            <c:v>Creativa</c:v>
          </c:tx>
          <c:spPr>
            <a:ln w="317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B-4E9C-BE11-E6B3906E9E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ocup_industria!$C$12:$C$23</c:f>
              <c:strCache>
                <c:ptCount val="12"/>
                <c:pt idx="0">
                  <c:v>2020-1</c:v>
                </c:pt>
                <c:pt idx="1">
                  <c:v>2020-2</c:v>
                </c:pt>
                <c:pt idx="2">
                  <c:v>2020-3</c:v>
                </c:pt>
                <c:pt idx="3">
                  <c:v>2020-4</c:v>
                </c:pt>
                <c:pt idx="4">
                  <c:v>2021-1</c:v>
                </c:pt>
                <c:pt idx="5">
                  <c:v>2021-2</c:v>
                </c:pt>
                <c:pt idx="6">
                  <c:v>2021-3</c:v>
                </c:pt>
                <c:pt idx="7">
                  <c:v>2021-4</c:v>
                </c:pt>
                <c:pt idx="8">
                  <c:v>2022-1</c:v>
                </c:pt>
                <c:pt idx="9">
                  <c:v>2022-2</c:v>
                </c:pt>
                <c:pt idx="10">
                  <c:v>2022-3</c:v>
                </c:pt>
                <c:pt idx="11">
                  <c:v>2022-4</c:v>
                </c:pt>
              </c:strCache>
            </c:strRef>
          </c:cat>
          <c:val>
            <c:numRef>
              <c:f>ocup_industria!$H$12:$H$23</c:f>
              <c:numCache>
                <c:formatCode>General</c:formatCode>
                <c:ptCount val="12"/>
                <c:pt idx="0" formatCode="0.0">
                  <c:v>-15</c:v>
                </c:pt>
                <c:pt idx="1">
                  <c:v>-36.5</c:v>
                </c:pt>
                <c:pt idx="2">
                  <c:v>-36.200000000000003</c:v>
                </c:pt>
                <c:pt idx="3" formatCode="0.0">
                  <c:v>10</c:v>
                </c:pt>
                <c:pt idx="4" formatCode="0.0">
                  <c:v>11</c:v>
                </c:pt>
                <c:pt idx="5">
                  <c:v>85.5</c:v>
                </c:pt>
                <c:pt idx="6" formatCode="0.0">
                  <c:v>19.899999999999999</c:v>
                </c:pt>
                <c:pt idx="7" formatCode="0.0">
                  <c:v>-1.2</c:v>
                </c:pt>
                <c:pt idx="8" formatCode="0.0">
                  <c:v>24.2</c:v>
                </c:pt>
                <c:pt idx="9" formatCode="0.0">
                  <c:v>54.4</c:v>
                </c:pt>
                <c:pt idx="10" formatCode="0.0">
                  <c:v>1.7</c:v>
                </c:pt>
                <c:pt idx="11" formatCode="0.0">
                  <c:v>-14.9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1B-4450-A072-8FF6364475E7}"/>
            </c:ext>
          </c:extLst>
        </c:ser>
        <c:ser>
          <c:idx val="2"/>
          <c:order val="2"/>
          <c:tx>
            <c:v>Cultural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dLbl>
              <c:idx val="7"/>
              <c:layout>
                <c:manualLayout>
                  <c:x val="-3.7518053486557422E-2"/>
                  <c:y val="-2.994654879987375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7-40C5-A5AD-FE03F7C93D1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3B-4E9C-BE11-E6B3906E9E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ocup_industria!$C$12:$C$23</c:f>
              <c:strCache>
                <c:ptCount val="12"/>
                <c:pt idx="0">
                  <c:v>2020-1</c:v>
                </c:pt>
                <c:pt idx="1">
                  <c:v>2020-2</c:v>
                </c:pt>
                <c:pt idx="2">
                  <c:v>2020-3</c:v>
                </c:pt>
                <c:pt idx="3">
                  <c:v>2020-4</c:v>
                </c:pt>
                <c:pt idx="4">
                  <c:v>2021-1</c:v>
                </c:pt>
                <c:pt idx="5">
                  <c:v>2021-2</c:v>
                </c:pt>
                <c:pt idx="6">
                  <c:v>2021-3</c:v>
                </c:pt>
                <c:pt idx="7">
                  <c:v>2021-4</c:v>
                </c:pt>
                <c:pt idx="8">
                  <c:v>2022-1</c:v>
                </c:pt>
                <c:pt idx="9">
                  <c:v>2022-2</c:v>
                </c:pt>
                <c:pt idx="10">
                  <c:v>2022-3</c:v>
                </c:pt>
                <c:pt idx="11">
                  <c:v>2022-4</c:v>
                </c:pt>
              </c:strCache>
            </c:strRef>
          </c:cat>
          <c:val>
            <c:numRef>
              <c:f>ocup_industria!$I$12:$I$23</c:f>
              <c:numCache>
                <c:formatCode>General</c:formatCode>
                <c:ptCount val="12"/>
                <c:pt idx="0">
                  <c:v>27.2</c:v>
                </c:pt>
                <c:pt idx="1">
                  <c:v>-73.400000000000006</c:v>
                </c:pt>
                <c:pt idx="2">
                  <c:v>-81.400000000000006</c:v>
                </c:pt>
                <c:pt idx="3">
                  <c:v>-78.2</c:v>
                </c:pt>
                <c:pt idx="4" formatCode="0.0">
                  <c:v>-45</c:v>
                </c:pt>
                <c:pt idx="5">
                  <c:v>5.8</c:v>
                </c:pt>
                <c:pt idx="6" formatCode="0.0">
                  <c:v>130</c:v>
                </c:pt>
                <c:pt idx="7" formatCode="0.0">
                  <c:v>202.3</c:v>
                </c:pt>
                <c:pt idx="8" formatCode="0.0">
                  <c:v>17.3</c:v>
                </c:pt>
                <c:pt idx="9" formatCode="0.0">
                  <c:v>259.2</c:v>
                </c:pt>
                <c:pt idx="10" formatCode="0.0">
                  <c:v>104.8</c:v>
                </c:pt>
                <c:pt idx="11" formatCode="0.0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D1B-4450-A072-8FF6364475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8096656"/>
        <c:axId val="148097216"/>
      </c:lineChart>
      <c:catAx>
        <c:axId val="14809665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8097216"/>
        <c:crosses val="max"/>
        <c:auto val="1"/>
        <c:lblAlgn val="ctr"/>
        <c:lblOffset val="0"/>
        <c:noMultiLvlLbl val="0"/>
      </c:catAx>
      <c:valAx>
        <c:axId val="148097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09665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584200</xdr:colOff>
      <xdr:row>3</xdr:row>
      <xdr:rowOff>58048</xdr:rowOff>
    </xdr:from>
    <xdr:to>
      <xdr:col>17</xdr:col>
      <xdr:colOff>374049</xdr:colOff>
      <xdr:row>29</xdr:row>
      <xdr:rowOff>26599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9FA42F-8927-41D7-A788-825CC488D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450508</xdr:colOff>
      <xdr:row>3</xdr:row>
      <xdr:rowOff>58048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FF0941-31CD-4FC0-84D3-BDD970467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18533" y="186267"/>
          <a:ext cx="3092108" cy="4305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185056</xdr:rowOff>
    </xdr:from>
    <xdr:to>
      <xdr:col>17</xdr:col>
      <xdr:colOff>76200</xdr:colOff>
      <xdr:row>56</xdr:row>
      <xdr:rowOff>65315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325120</xdr:colOff>
      <xdr:row>0</xdr:row>
      <xdr:rowOff>152400</xdr:rowOff>
    </xdr:from>
    <xdr:to>
      <xdr:col>4</xdr:col>
      <xdr:colOff>473784</xdr:colOff>
      <xdr:row>3</xdr:row>
      <xdr:rowOff>41048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681876-C673-4325-98D3-5FD964C15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5120" y="152400"/>
          <a:ext cx="3145864" cy="437288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0.86075</cdr:y>
    </cdr:from>
    <cdr:to>
      <cdr:x>0.50263</cdr:x>
      <cdr:y>0.99507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377620"/>
          <a:ext cx="3105077" cy="371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242046</xdr:colOff>
      <xdr:row>0</xdr:row>
      <xdr:rowOff>125506</xdr:rowOff>
    </xdr:from>
    <xdr:to>
      <xdr:col>3</xdr:col>
      <xdr:colOff>877792</xdr:colOff>
      <xdr:row>3</xdr:row>
      <xdr:rowOff>24912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2BCE3D-10FF-4411-9871-ACCFBE816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2046" y="125506"/>
          <a:ext cx="3145864" cy="43728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239485</xdr:colOff>
      <xdr:row>0</xdr:row>
      <xdr:rowOff>130630</xdr:rowOff>
    </xdr:from>
    <xdr:to>
      <xdr:col>1</xdr:col>
      <xdr:colOff>2915940</xdr:colOff>
      <xdr:row>3</xdr:row>
      <xdr:rowOff>23505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84B965-F219-49E0-8827-1E3F226C5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39485" y="130630"/>
          <a:ext cx="3155426" cy="4480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242047</xdr:colOff>
      <xdr:row>0</xdr:row>
      <xdr:rowOff>107577</xdr:rowOff>
    </xdr:from>
    <xdr:to>
      <xdr:col>4</xdr:col>
      <xdr:colOff>258375</xdr:colOff>
      <xdr:row>3</xdr:row>
      <xdr:rowOff>11210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8BDE7-18ED-4468-AA31-1E5B2E46A4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2047" y="107577"/>
          <a:ext cx="3153975" cy="44151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125506</xdr:rowOff>
    </xdr:from>
    <xdr:to>
      <xdr:col>4</xdr:col>
      <xdr:colOff>333081</xdr:colOff>
      <xdr:row>3</xdr:row>
      <xdr:rowOff>39897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4C5C4A-1DD3-4AF8-80D1-85C972095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8941" y="125506"/>
          <a:ext cx="3165928" cy="45227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24</xdr:row>
      <xdr:rowOff>37357</xdr:rowOff>
    </xdr:from>
    <xdr:to>
      <xdr:col>13</xdr:col>
      <xdr:colOff>13608</xdr:colOff>
      <xdr:row>44</xdr:row>
      <xdr:rowOff>86590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F53FD65-99E6-40F2-9D10-06F60589D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283028</xdr:colOff>
      <xdr:row>0</xdr:row>
      <xdr:rowOff>108857</xdr:rowOff>
    </xdr:from>
    <xdr:to>
      <xdr:col>5</xdr:col>
      <xdr:colOff>527871</xdr:colOff>
      <xdr:row>3</xdr:row>
      <xdr:rowOff>16717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E27203-B517-44BA-B4DF-814B43EBC6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3028" y="108857"/>
          <a:ext cx="3173100" cy="463031"/>
        </a:xfrm>
        <a:prstGeom prst="rect">
          <a:avLst/>
        </a:prstGeom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0.88309</cdr:y>
    </cdr:from>
    <cdr:to>
      <cdr:x>0.33101</cdr:x>
      <cdr:y>0.98111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210118"/>
          <a:ext cx="3022100" cy="35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 b="0" i="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 b="0" i="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 b="0" i="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122612</xdr:colOff>
      <xdr:row>31</xdr:row>
      <xdr:rowOff>60267</xdr:rowOff>
    </xdr:from>
    <xdr:to>
      <xdr:col>10</xdr:col>
      <xdr:colOff>720089</xdr:colOff>
      <xdr:row>51</xdr:row>
      <xdr:rowOff>137704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DAC2F5-FF48-492B-BD2B-A4EA2FE19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206828</xdr:colOff>
      <xdr:row>0</xdr:row>
      <xdr:rowOff>108858</xdr:rowOff>
    </xdr:from>
    <xdr:to>
      <xdr:col>4</xdr:col>
      <xdr:colOff>459654</xdr:colOff>
      <xdr:row>3</xdr:row>
      <xdr:rowOff>10187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9CD76D-DF4B-4967-98F7-8470DE5BB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06828" y="108858"/>
          <a:ext cx="3181083" cy="456500"/>
        </a:xfrm>
        <a:prstGeom prst="rect">
          <a:avLst/>
        </a:prstGeom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0.87513</cdr:y>
    </cdr:from>
    <cdr:to>
      <cdr:x>0.55022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0" y="3268636"/>
          <a:ext cx="4517228" cy="466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0.01767</cdr:x>
      <cdr:y>0.89247</cdr:y>
    </cdr:from>
    <cdr:to>
      <cdr:x>0.56789</cdr:x>
      <cdr:y>0.97188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23751" y="4714211"/>
          <a:ext cx="3853438" cy="419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60960</xdr:rowOff>
    </xdr:from>
    <xdr:to>
      <xdr:col>3</xdr:col>
      <xdr:colOff>702406</xdr:colOff>
      <xdr:row>2</xdr:row>
      <xdr:rowOff>145169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160065-B1BD-46D7-AF2D-8DB7500A3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81000" y="60960"/>
          <a:ext cx="3178906" cy="44996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160020</xdr:rowOff>
    </xdr:from>
    <xdr:to>
      <xdr:col>8</xdr:col>
      <xdr:colOff>626206</xdr:colOff>
      <xdr:row>3</xdr:row>
      <xdr:rowOff>61349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3CF767-5E5E-4911-91A0-44D57C711D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4320" y="160020"/>
          <a:ext cx="3178906" cy="449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34</xdr:row>
      <xdr:rowOff>66674</xdr:rowOff>
    </xdr:from>
    <xdr:to>
      <xdr:col>16</xdr:col>
      <xdr:colOff>152400</xdr:colOff>
      <xdr:row>58</xdr:row>
      <xdr:rowOff>37539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01710-EE84-42A4-A752-0DAAA9697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302559</xdr:colOff>
      <xdr:row>0</xdr:row>
      <xdr:rowOff>143435</xdr:rowOff>
    </xdr:from>
    <xdr:to>
      <xdr:col>4</xdr:col>
      <xdr:colOff>621585</xdr:colOff>
      <xdr:row>3</xdr:row>
      <xdr:rowOff>29361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99082C-C95D-44A1-BBFF-753BA1A70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2559" y="143435"/>
          <a:ext cx="3102268" cy="4238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413658</xdr:colOff>
      <xdr:row>1</xdr:row>
      <xdr:rowOff>5806</xdr:rowOff>
    </xdr:from>
    <xdr:to>
      <xdr:col>2</xdr:col>
      <xdr:colOff>2296598</xdr:colOff>
      <xdr:row>3</xdr:row>
      <xdr:rowOff>70258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7EF1F2-73D7-49AA-B9E2-9B8D56FF25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413658" y="188686"/>
          <a:ext cx="3122460" cy="430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138547</xdr:colOff>
      <xdr:row>32</xdr:row>
      <xdr:rowOff>173184</xdr:rowOff>
    </xdr:from>
    <xdr:to>
      <xdr:col>11</xdr:col>
      <xdr:colOff>204107</xdr:colOff>
      <xdr:row>54</xdr:row>
      <xdr:rowOff>149678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285750</xdr:colOff>
      <xdr:row>0</xdr:row>
      <xdr:rowOff>133350</xdr:rowOff>
    </xdr:from>
    <xdr:to>
      <xdr:col>4</xdr:col>
      <xdr:colOff>560235</xdr:colOff>
      <xdr:row>3</xdr:row>
      <xdr:rowOff>20637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E2FA4E-BE33-4878-BD5F-835496A0B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5750" y="133350"/>
          <a:ext cx="3122460" cy="430212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0.89704</cdr:y>
    </cdr:from>
    <cdr:to>
      <cdr:x>0.43549</cdr:x>
      <cdr:y>0.97902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649632"/>
          <a:ext cx="3105077" cy="333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266337</xdr:colOff>
      <xdr:row>0</xdr:row>
      <xdr:rowOff>121920</xdr:rowOff>
    </xdr:from>
    <xdr:to>
      <xdr:col>1</xdr:col>
      <xdr:colOff>2927696</xdr:colOff>
      <xdr:row>3</xdr:row>
      <xdr:rowOff>4853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A32285-018A-4BDF-9A00-43CC55D743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6337" y="121920"/>
          <a:ext cx="3138879" cy="431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</xdr:rowOff>
    </xdr:from>
    <xdr:to>
      <xdr:col>11</xdr:col>
      <xdr:colOff>404813</xdr:colOff>
      <xdr:row>53</xdr:row>
      <xdr:rowOff>51955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276225</xdr:colOff>
      <xdr:row>0</xdr:row>
      <xdr:rowOff>152400</xdr:rowOff>
    </xdr:from>
    <xdr:to>
      <xdr:col>4</xdr:col>
      <xdr:colOff>567129</xdr:colOff>
      <xdr:row>3</xdr:row>
      <xdr:rowOff>41048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BB20B7-9F74-485A-917B-BD2919271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6225" y="152400"/>
          <a:ext cx="3138879" cy="431573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0.00655</cdr:x>
      <cdr:y>0.89507</cdr:y>
    </cdr:from>
    <cdr:to>
      <cdr:x>0.40703</cdr:x>
      <cdr:y>0.96216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3627244"/>
          <a:ext cx="3105077" cy="271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J35"/>
  <sheetViews>
    <sheetView showGridLines="0" tabSelected="1" zoomScale="75" zoomScaleNormal="75" workbookViewId="0"/>
  </sheetViews>
  <sheetFormatPr baseColWidth="10" defaultRowHeight="14.4"/>
  <cols>
    <col min="1" max="1" width="7" customWidth="1"/>
    <col min="3" max="3" width="11.77734375" style="132" customWidth="1"/>
    <col min="4" max="8" width="15.21875" style="132" customWidth="1"/>
    <col min="9" max="9" width="12.6640625" bestFit="1" customWidth="1"/>
  </cols>
  <sheetData>
    <row r="6" spans="2:10">
      <c r="B6" s="36" t="s">
        <v>190</v>
      </c>
      <c r="J6" s="37"/>
    </row>
    <row r="7" spans="2:10" ht="55.2">
      <c r="B7" s="183" t="s">
        <v>0</v>
      </c>
      <c r="C7" s="184" t="s">
        <v>226</v>
      </c>
      <c r="D7" s="184" t="s">
        <v>251</v>
      </c>
      <c r="E7" s="184" t="s">
        <v>252</v>
      </c>
      <c r="F7" s="184" t="s">
        <v>1</v>
      </c>
      <c r="G7" s="184" t="s">
        <v>2</v>
      </c>
      <c r="H7" s="184" t="s">
        <v>3</v>
      </c>
    </row>
    <row r="8" spans="2:10">
      <c r="B8" s="167">
        <v>2019</v>
      </c>
      <c r="C8" s="12" t="s">
        <v>4</v>
      </c>
      <c r="D8" s="156">
        <v>17776581.672317825</v>
      </c>
      <c r="E8" s="156" t="s">
        <v>5</v>
      </c>
      <c r="F8" s="21" t="s">
        <v>5</v>
      </c>
      <c r="G8" s="32">
        <v>18.5</v>
      </c>
      <c r="H8" s="193">
        <v>34641</v>
      </c>
    </row>
    <row r="9" spans="2:10">
      <c r="B9" s="167"/>
      <c r="C9" s="12" t="s">
        <v>6</v>
      </c>
      <c r="D9" s="157">
        <v>17462740.378193766</v>
      </c>
      <c r="E9" s="157" t="s">
        <v>7</v>
      </c>
      <c r="F9" s="23" t="s">
        <v>7</v>
      </c>
      <c r="G9" s="33">
        <v>-12.7</v>
      </c>
      <c r="H9" s="194">
        <v>-30386</v>
      </c>
    </row>
    <row r="10" spans="2:10">
      <c r="B10" s="167"/>
      <c r="C10" s="12" t="s">
        <v>8</v>
      </c>
      <c r="D10" s="157">
        <v>17780173.204146896</v>
      </c>
      <c r="E10" s="157" t="s">
        <v>9</v>
      </c>
      <c r="F10" s="23" t="s">
        <v>9</v>
      </c>
      <c r="G10" s="33">
        <v>15.1</v>
      </c>
      <c r="H10" s="194">
        <v>33848</v>
      </c>
    </row>
    <row r="11" spans="2:10" ht="15" customHeight="1">
      <c r="B11" s="167"/>
      <c r="C11" s="12" t="s">
        <v>10</v>
      </c>
      <c r="D11" s="158">
        <v>17990219.739258524</v>
      </c>
      <c r="E11" s="158" t="s">
        <v>11</v>
      </c>
      <c r="F11" s="25" t="s">
        <v>11</v>
      </c>
      <c r="G11" s="34">
        <v>5.7</v>
      </c>
      <c r="H11" s="195">
        <v>14938</v>
      </c>
    </row>
    <row r="12" spans="2:10">
      <c r="B12" s="167">
        <v>2020</v>
      </c>
      <c r="C12" s="21" t="s">
        <v>12</v>
      </c>
      <c r="D12" s="156">
        <v>17374773.27842582</v>
      </c>
      <c r="E12" s="156" t="s">
        <v>253</v>
      </c>
      <c r="F12" s="21" t="s">
        <v>13</v>
      </c>
      <c r="G12" s="78">
        <v>8.5</v>
      </c>
      <c r="H12" s="193">
        <v>18990</v>
      </c>
    </row>
    <row r="13" spans="2:10" ht="15">
      <c r="B13" s="167"/>
      <c r="C13" s="23" t="s">
        <v>14</v>
      </c>
      <c r="D13" s="157">
        <v>11266637.505695773</v>
      </c>
      <c r="E13" s="65" t="s">
        <v>254</v>
      </c>
      <c r="F13" s="23" t="s">
        <v>15</v>
      </c>
      <c r="G13" s="12">
        <v>-60.6</v>
      </c>
      <c r="H13" s="194">
        <v>-127008</v>
      </c>
    </row>
    <row r="14" spans="2:10" ht="15">
      <c r="B14" s="167"/>
      <c r="C14" s="23" t="s">
        <v>16</v>
      </c>
      <c r="D14" s="157">
        <v>15779183.185105281</v>
      </c>
      <c r="E14" s="157" t="s">
        <v>255</v>
      </c>
      <c r="F14" s="23" t="s">
        <v>17</v>
      </c>
      <c r="G14" s="12">
        <v>-61.5</v>
      </c>
      <c r="H14" s="194">
        <v>-158964</v>
      </c>
    </row>
    <row r="15" spans="2:10">
      <c r="B15" s="167"/>
      <c r="C15" s="23" t="s">
        <v>18</v>
      </c>
      <c r="D15" s="157">
        <v>17645055.74458313</v>
      </c>
      <c r="E15" s="65" t="s">
        <v>19</v>
      </c>
      <c r="F15" s="23" t="s">
        <v>19</v>
      </c>
      <c r="G15" s="12">
        <v>-46.5</v>
      </c>
      <c r="H15" s="194">
        <v>-128321</v>
      </c>
    </row>
    <row r="16" spans="2:10">
      <c r="B16" s="168">
        <v>2021</v>
      </c>
      <c r="C16" s="21" t="s">
        <v>47</v>
      </c>
      <c r="D16" s="156">
        <v>17588640.461434525</v>
      </c>
      <c r="E16" s="196" t="s">
        <v>176</v>
      </c>
      <c r="F16" s="32" t="s">
        <v>176</v>
      </c>
      <c r="G16" s="32">
        <v>-25.6</v>
      </c>
      <c r="H16" s="193">
        <v>-61704</v>
      </c>
    </row>
    <row r="17" spans="2:8" ht="15">
      <c r="B17" s="169"/>
      <c r="C17" s="23" t="s">
        <v>234</v>
      </c>
      <c r="D17" s="157">
        <v>17824960.671021286</v>
      </c>
      <c r="E17" s="74" t="s">
        <v>256</v>
      </c>
      <c r="F17" s="33" t="s">
        <v>235</v>
      </c>
      <c r="G17" s="33">
        <v>50.3</v>
      </c>
      <c r="H17" s="194">
        <v>41606</v>
      </c>
    </row>
    <row r="18" spans="2:8">
      <c r="B18" s="169"/>
      <c r="C18" s="23" t="s">
        <v>270</v>
      </c>
      <c r="D18" s="157">
        <v>17905451</v>
      </c>
      <c r="E18" s="197" t="s">
        <v>271</v>
      </c>
      <c r="F18" s="198" t="s">
        <v>271</v>
      </c>
      <c r="G18" s="33">
        <v>49.8</v>
      </c>
      <c r="H18" s="194">
        <v>49560</v>
      </c>
    </row>
    <row r="19" spans="2:8">
      <c r="B19" s="170"/>
      <c r="C19" s="65" t="s">
        <v>281</v>
      </c>
      <c r="D19" s="157">
        <v>18383141.071537301</v>
      </c>
      <c r="E19" s="197" t="s">
        <v>282</v>
      </c>
      <c r="F19" s="197" t="s">
        <v>283</v>
      </c>
      <c r="G19" s="74">
        <v>51.8</v>
      </c>
      <c r="H19" s="157">
        <v>76570</v>
      </c>
    </row>
    <row r="20" spans="2:8">
      <c r="B20" s="171">
        <v>2022</v>
      </c>
      <c r="C20" s="32" t="s">
        <v>305</v>
      </c>
      <c r="D20" s="156">
        <v>18587526</v>
      </c>
      <c r="E20" s="199" t="s">
        <v>307</v>
      </c>
      <c r="F20" s="196" t="s">
        <v>307</v>
      </c>
      <c r="G20" s="135">
        <v>20.9</v>
      </c>
      <c r="H20" s="156">
        <v>37441</v>
      </c>
    </row>
    <row r="21" spans="2:8">
      <c r="B21" s="172"/>
      <c r="C21" s="33" t="s">
        <v>306</v>
      </c>
      <c r="D21" s="157">
        <v>18514525</v>
      </c>
      <c r="E21" s="200" t="s">
        <v>343</v>
      </c>
      <c r="F21" s="197" t="s">
        <v>343</v>
      </c>
      <c r="G21" s="74">
        <v>117.9</v>
      </c>
      <c r="H21" s="157">
        <v>146525</v>
      </c>
    </row>
    <row r="22" spans="2:8">
      <c r="B22" s="172"/>
      <c r="C22" s="33" t="s">
        <v>365</v>
      </c>
      <c r="D22" s="157">
        <v>18364580</v>
      </c>
      <c r="E22" s="200" t="s">
        <v>371</v>
      </c>
      <c r="F22" s="197">
        <v>215685</v>
      </c>
      <c r="G22" s="74">
        <v>44.7</v>
      </c>
      <c r="H22" s="157">
        <v>66623</v>
      </c>
    </row>
    <row r="23" spans="2:8">
      <c r="B23" s="173"/>
      <c r="C23" s="34" t="s">
        <v>366</v>
      </c>
      <c r="D23" s="158">
        <v>18363554</v>
      </c>
      <c r="E23" s="201" t="s">
        <v>390</v>
      </c>
      <c r="F23" s="202" t="s">
        <v>389</v>
      </c>
      <c r="G23" s="120">
        <v>-0.73</v>
      </c>
      <c r="H23" s="158">
        <v>-1633</v>
      </c>
    </row>
    <row r="24" spans="2:8">
      <c r="B24" s="171">
        <v>2023</v>
      </c>
      <c r="C24" s="32" t="s">
        <v>367</v>
      </c>
      <c r="D24" s="185"/>
      <c r="E24" s="203"/>
      <c r="F24" s="203"/>
      <c r="G24" s="204"/>
      <c r="H24" s="205"/>
    </row>
    <row r="25" spans="2:8">
      <c r="B25" s="172"/>
      <c r="C25" s="33" t="s">
        <v>368</v>
      </c>
      <c r="D25" s="185"/>
      <c r="E25" s="185"/>
      <c r="F25" s="185"/>
      <c r="G25" s="206"/>
      <c r="H25" s="207"/>
    </row>
    <row r="26" spans="2:8">
      <c r="B26" s="172"/>
      <c r="C26" s="33" t="s">
        <v>369</v>
      </c>
      <c r="D26" s="185"/>
      <c r="E26" s="185"/>
      <c r="F26" s="185"/>
      <c r="G26" s="206"/>
      <c r="H26" s="207"/>
    </row>
    <row r="27" spans="2:8">
      <c r="B27" s="173"/>
      <c r="C27" s="34" t="s">
        <v>370</v>
      </c>
      <c r="D27" s="190"/>
      <c r="E27" s="190"/>
      <c r="F27" s="190"/>
      <c r="G27" s="208"/>
      <c r="H27" s="209"/>
    </row>
    <row r="28" spans="2:8">
      <c r="B28" s="166" t="s">
        <v>20</v>
      </c>
      <c r="C28" s="166"/>
      <c r="D28" s="166"/>
      <c r="E28" s="166"/>
      <c r="F28" s="166"/>
      <c r="G28" s="166"/>
      <c r="H28" s="166"/>
    </row>
    <row r="29" spans="2:8">
      <c r="B29" s="166" t="s">
        <v>21</v>
      </c>
      <c r="C29" s="166"/>
      <c r="D29" s="166"/>
      <c r="E29" s="166"/>
      <c r="F29" s="166"/>
      <c r="G29" s="166"/>
      <c r="H29" s="166"/>
    </row>
    <row r="30" spans="2:8">
      <c r="B30" s="166" t="s">
        <v>22</v>
      </c>
      <c r="C30" s="166"/>
      <c r="D30" s="166"/>
      <c r="E30" s="166"/>
      <c r="F30" s="166"/>
      <c r="G30" s="166"/>
      <c r="H30" s="166"/>
    </row>
    <row r="31" spans="2:8">
      <c r="B31" s="166" t="s">
        <v>23</v>
      </c>
      <c r="C31" s="166"/>
      <c r="D31" s="166"/>
      <c r="E31" s="166"/>
      <c r="F31" s="166"/>
      <c r="G31" s="166"/>
      <c r="H31" s="166"/>
    </row>
    <row r="33" spans="4:7">
      <c r="F33" s="210"/>
      <c r="G33" s="211"/>
    </row>
    <row r="34" spans="4:7" ht="15" customHeight="1">
      <c r="D34" s="212"/>
      <c r="F34" s="210"/>
      <c r="G34" s="210"/>
    </row>
    <row r="35" spans="4:7">
      <c r="F35" s="213"/>
    </row>
  </sheetData>
  <mergeCells count="9">
    <mergeCell ref="B31:H31"/>
    <mergeCell ref="B8:B11"/>
    <mergeCell ref="B12:B15"/>
    <mergeCell ref="B28:H28"/>
    <mergeCell ref="B29:H29"/>
    <mergeCell ref="B30:H30"/>
    <mergeCell ref="B16:B19"/>
    <mergeCell ref="B20:B23"/>
    <mergeCell ref="B24:B27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P34"/>
  <sheetViews>
    <sheetView showGridLines="0" zoomScale="75" zoomScaleNormal="75" workbookViewId="0"/>
  </sheetViews>
  <sheetFormatPr baseColWidth="10" defaultRowHeight="14.4"/>
  <cols>
    <col min="1" max="1" width="6.77734375" customWidth="1"/>
    <col min="4" max="9" width="16" style="132" customWidth="1"/>
  </cols>
  <sheetData>
    <row r="5" spans="2:16">
      <c r="B5" s="36" t="s">
        <v>198</v>
      </c>
    </row>
    <row r="6" spans="2:16" ht="25.5" customHeight="1">
      <c r="B6" s="215" t="s">
        <v>0</v>
      </c>
      <c r="C6" s="215" t="s">
        <v>226</v>
      </c>
      <c r="D6" s="282" t="s">
        <v>129</v>
      </c>
      <c r="E6" s="283"/>
      <c r="F6" s="284"/>
      <c r="G6" s="282" t="s">
        <v>2</v>
      </c>
      <c r="H6" s="283"/>
      <c r="I6" s="284"/>
    </row>
    <row r="7" spans="2:16">
      <c r="B7" s="218"/>
      <c r="C7" s="218"/>
      <c r="D7" s="183" t="s">
        <v>49</v>
      </c>
      <c r="E7" s="183" t="s">
        <v>50</v>
      </c>
      <c r="F7" s="183" t="s">
        <v>51</v>
      </c>
      <c r="G7" s="402" t="s">
        <v>49</v>
      </c>
      <c r="H7" s="402" t="s">
        <v>50</v>
      </c>
      <c r="I7" s="183" t="s">
        <v>51</v>
      </c>
    </row>
    <row r="8" spans="2:16" ht="15">
      <c r="B8" s="168">
        <v>2019</v>
      </c>
      <c r="C8" s="12" t="s">
        <v>4</v>
      </c>
      <c r="D8" s="32" t="s">
        <v>130</v>
      </c>
      <c r="E8" s="32" t="s">
        <v>131</v>
      </c>
      <c r="F8" s="21" t="s">
        <v>132</v>
      </c>
      <c r="G8" s="351" t="s">
        <v>29</v>
      </c>
      <c r="H8" s="351" t="s">
        <v>29</v>
      </c>
      <c r="I8" s="21" t="s">
        <v>29</v>
      </c>
      <c r="K8" s="9"/>
      <c r="L8" s="9"/>
      <c r="M8" s="9"/>
    </row>
    <row r="9" spans="2:16" ht="15">
      <c r="B9" s="169"/>
      <c r="C9" s="12" t="s">
        <v>6</v>
      </c>
      <c r="D9" s="33" t="s">
        <v>133</v>
      </c>
      <c r="E9" s="33" t="s">
        <v>134</v>
      </c>
      <c r="F9" s="23" t="s">
        <v>135</v>
      </c>
      <c r="G9" s="352" t="s">
        <v>29</v>
      </c>
      <c r="H9" s="352" t="s">
        <v>29</v>
      </c>
      <c r="I9" s="23" t="s">
        <v>29</v>
      </c>
      <c r="K9" s="9"/>
      <c r="L9" s="9"/>
      <c r="M9" s="9"/>
    </row>
    <row r="10" spans="2:16" ht="15">
      <c r="B10" s="169"/>
      <c r="C10" s="12" t="s">
        <v>8</v>
      </c>
      <c r="D10" s="33" t="s">
        <v>136</v>
      </c>
      <c r="E10" s="33" t="s">
        <v>137</v>
      </c>
      <c r="F10" s="23" t="s">
        <v>138</v>
      </c>
      <c r="G10" s="352" t="s">
        <v>29</v>
      </c>
      <c r="H10" s="352" t="s">
        <v>29</v>
      </c>
      <c r="I10" s="23" t="s">
        <v>29</v>
      </c>
      <c r="K10" s="9"/>
      <c r="L10" s="9"/>
      <c r="M10" s="9"/>
    </row>
    <row r="11" spans="2:16" ht="15">
      <c r="B11" s="170"/>
      <c r="C11" s="12" t="s">
        <v>10</v>
      </c>
      <c r="D11" s="33" t="s">
        <v>139</v>
      </c>
      <c r="E11" s="33" t="s">
        <v>140</v>
      </c>
      <c r="F11" s="23" t="s">
        <v>141</v>
      </c>
      <c r="G11" s="352" t="s">
        <v>29</v>
      </c>
      <c r="H11" s="352" t="s">
        <v>29</v>
      </c>
      <c r="I11" s="23" t="s">
        <v>29</v>
      </c>
      <c r="K11" s="9"/>
      <c r="L11" s="9"/>
      <c r="M11" s="9"/>
    </row>
    <row r="12" spans="2:16" ht="15">
      <c r="B12" s="168">
        <v>2020</v>
      </c>
      <c r="C12" s="32" t="s">
        <v>12</v>
      </c>
      <c r="D12" s="32" t="s">
        <v>142</v>
      </c>
      <c r="E12" s="32" t="s">
        <v>143</v>
      </c>
      <c r="F12" s="21" t="s">
        <v>144</v>
      </c>
      <c r="G12" s="351">
        <v>5.56</v>
      </c>
      <c r="H12" s="351">
        <v>18.89</v>
      </c>
      <c r="I12" s="21">
        <v>-17.39</v>
      </c>
      <c r="K12" s="9"/>
      <c r="L12" s="9"/>
      <c r="M12" s="9"/>
      <c r="N12" s="7"/>
      <c r="O12" s="7"/>
      <c r="P12" s="7"/>
    </row>
    <row r="13" spans="2:16" ht="15">
      <c r="B13" s="169"/>
      <c r="C13" s="33" t="s">
        <v>14</v>
      </c>
      <c r="D13" s="33" t="s">
        <v>145</v>
      </c>
      <c r="E13" s="33" t="s">
        <v>146</v>
      </c>
      <c r="F13" s="23" t="s">
        <v>147</v>
      </c>
      <c r="G13" s="352">
        <v>88.67</v>
      </c>
      <c r="H13" s="352">
        <v>148.28</v>
      </c>
      <c r="I13" s="23">
        <v>-34.19</v>
      </c>
      <c r="J13" s="67"/>
      <c r="K13" s="67"/>
      <c r="L13" s="9"/>
      <c r="M13" s="9"/>
      <c r="N13" s="7"/>
      <c r="O13" s="7"/>
      <c r="P13" s="7"/>
    </row>
    <row r="14" spans="2:16" ht="15">
      <c r="B14" s="169"/>
      <c r="C14" s="33" t="s">
        <v>16</v>
      </c>
      <c r="D14" s="33" t="s">
        <v>148</v>
      </c>
      <c r="E14" s="33" t="s">
        <v>149</v>
      </c>
      <c r="F14" s="23" t="s">
        <v>150</v>
      </c>
      <c r="G14" s="352">
        <v>30.52</v>
      </c>
      <c r="H14" s="352">
        <v>26.94</v>
      </c>
      <c r="I14" s="23">
        <v>42.67</v>
      </c>
      <c r="J14" s="67"/>
      <c r="K14" s="67"/>
      <c r="L14" s="9"/>
      <c r="M14" s="9"/>
      <c r="N14" s="7"/>
      <c r="O14" s="7"/>
      <c r="P14" s="7"/>
    </row>
    <row r="15" spans="2:16" ht="15">
      <c r="B15" s="170"/>
      <c r="C15" s="33" t="s">
        <v>18</v>
      </c>
      <c r="D15" s="33" t="s">
        <v>151</v>
      </c>
      <c r="E15" s="33" t="s">
        <v>152</v>
      </c>
      <c r="F15" s="25" t="s">
        <v>153</v>
      </c>
      <c r="G15" s="352">
        <v>0.2</v>
      </c>
      <c r="H15" s="352">
        <v>6.89</v>
      </c>
      <c r="I15" s="23">
        <v>-32.94</v>
      </c>
      <c r="J15" s="67"/>
      <c r="K15" s="24"/>
      <c r="L15" s="9"/>
      <c r="M15" s="3"/>
      <c r="N15" s="7"/>
      <c r="O15" s="7"/>
      <c r="P15" s="7"/>
    </row>
    <row r="16" spans="2:16" ht="15">
      <c r="B16" s="171">
        <v>2021</v>
      </c>
      <c r="C16" s="32" t="s">
        <v>47</v>
      </c>
      <c r="D16" s="32" t="s">
        <v>185</v>
      </c>
      <c r="E16" s="21" t="s">
        <v>247</v>
      </c>
      <c r="F16" s="78" t="s">
        <v>186</v>
      </c>
      <c r="G16" s="21">
        <v>15</v>
      </c>
      <c r="H16" s="78">
        <v>2.88</v>
      </c>
      <c r="I16" s="21">
        <v>53.07</v>
      </c>
      <c r="K16" s="9"/>
      <c r="L16" s="3"/>
      <c r="M16" s="9"/>
      <c r="N16" s="9"/>
      <c r="O16" s="9"/>
      <c r="P16" s="7"/>
    </row>
    <row r="17" spans="2:16" ht="15">
      <c r="B17" s="172"/>
      <c r="C17" s="74" t="s">
        <v>234</v>
      </c>
      <c r="D17" s="33" t="s">
        <v>245</v>
      </c>
      <c r="E17" s="23" t="s">
        <v>248</v>
      </c>
      <c r="F17" s="12" t="s">
        <v>246</v>
      </c>
      <c r="G17" s="23">
        <v>-41.35</v>
      </c>
      <c r="H17" s="12">
        <v>-57.74</v>
      </c>
      <c r="I17" s="23">
        <v>87.74</v>
      </c>
      <c r="J17" s="67"/>
      <c r="K17" s="67"/>
      <c r="L17" s="66"/>
      <c r="M17" s="9"/>
      <c r="N17" s="9"/>
      <c r="O17" s="9"/>
      <c r="P17" s="7"/>
    </row>
    <row r="18" spans="2:16">
      <c r="B18" s="172"/>
      <c r="C18" s="74" t="s">
        <v>270</v>
      </c>
      <c r="D18" s="33" t="s">
        <v>276</v>
      </c>
      <c r="E18" s="23" t="s">
        <v>277</v>
      </c>
      <c r="F18" s="12" t="s">
        <v>278</v>
      </c>
      <c r="G18" s="23">
        <v>-41.65</v>
      </c>
      <c r="H18" s="12">
        <v>-30.9</v>
      </c>
      <c r="I18" s="23">
        <v>-62.62</v>
      </c>
      <c r="J18" s="67"/>
      <c r="K18" s="24"/>
      <c r="L18" s="66"/>
      <c r="M18" s="9"/>
      <c r="N18" s="9"/>
      <c r="O18" s="9"/>
      <c r="P18" s="7"/>
    </row>
    <row r="19" spans="2:16">
      <c r="B19" s="173"/>
      <c r="C19" s="120" t="s">
        <v>281</v>
      </c>
      <c r="D19" s="202" t="s">
        <v>298</v>
      </c>
      <c r="E19" s="107" t="s">
        <v>300</v>
      </c>
      <c r="F19" s="317" t="s">
        <v>299</v>
      </c>
      <c r="G19" s="403">
        <v>-5.68</v>
      </c>
      <c r="H19" s="404">
        <v>-11.17</v>
      </c>
      <c r="I19" s="403">
        <v>46.79</v>
      </c>
      <c r="J19" s="67"/>
      <c r="K19" s="24"/>
      <c r="L19" s="66"/>
      <c r="M19" s="9"/>
      <c r="N19" s="9"/>
      <c r="O19" s="9"/>
      <c r="P19" s="7"/>
    </row>
    <row r="20" spans="2:16">
      <c r="B20" s="171">
        <v>2022</v>
      </c>
      <c r="C20" s="32" t="s">
        <v>305</v>
      </c>
      <c r="D20" s="135" t="s">
        <v>323</v>
      </c>
      <c r="E20" s="290" t="s">
        <v>324</v>
      </c>
      <c r="F20" s="323" t="s">
        <v>325</v>
      </c>
      <c r="G20" s="290">
        <v>16.75</v>
      </c>
      <c r="H20" s="323">
        <v>26.59</v>
      </c>
      <c r="I20" s="290">
        <v>-12.03</v>
      </c>
      <c r="J20" s="67"/>
      <c r="K20" s="24"/>
      <c r="L20" s="66"/>
      <c r="M20" s="9"/>
      <c r="N20" s="9"/>
      <c r="O20" s="9"/>
      <c r="P20" s="7"/>
    </row>
    <row r="21" spans="2:16">
      <c r="B21" s="172"/>
      <c r="C21" s="33" t="s">
        <v>306</v>
      </c>
      <c r="D21" s="74" t="s">
        <v>358</v>
      </c>
      <c r="E21" s="65" t="s">
        <v>359</v>
      </c>
      <c r="F21" s="103" t="s">
        <v>360</v>
      </c>
      <c r="G21" s="65">
        <v>17.39</v>
      </c>
      <c r="H21" s="103">
        <v>41.16</v>
      </c>
      <c r="I21" s="65">
        <v>-22.94</v>
      </c>
      <c r="J21" s="67"/>
      <c r="K21" s="24"/>
      <c r="L21" s="66"/>
      <c r="M21" s="9"/>
      <c r="N21" s="9"/>
      <c r="O21" s="9"/>
      <c r="P21" s="7"/>
    </row>
    <row r="22" spans="2:16">
      <c r="B22" s="172"/>
      <c r="C22" s="33" t="s">
        <v>365</v>
      </c>
      <c r="D22" s="74" t="s">
        <v>384</v>
      </c>
      <c r="E22" s="65" t="s">
        <v>385</v>
      </c>
      <c r="F22" s="103" t="s">
        <v>386</v>
      </c>
      <c r="G22" s="65">
        <v>6.75</v>
      </c>
      <c r="H22" s="103">
        <v>-12.73</v>
      </c>
      <c r="I22" s="65">
        <v>68.680000000000007</v>
      </c>
      <c r="J22" s="67"/>
      <c r="K22" s="24"/>
      <c r="L22" s="66"/>
      <c r="M22" s="9"/>
      <c r="N22" s="9"/>
      <c r="O22" s="9"/>
      <c r="P22" s="7"/>
    </row>
    <row r="23" spans="2:16">
      <c r="B23" s="173"/>
      <c r="C23" s="34" t="s">
        <v>366</v>
      </c>
      <c r="D23" s="405" t="s">
        <v>403</v>
      </c>
      <c r="E23" s="107" t="s">
        <v>406</v>
      </c>
      <c r="F23" s="317" t="s">
        <v>407</v>
      </c>
      <c r="G23" s="107">
        <v>18.91</v>
      </c>
      <c r="H23" s="317">
        <v>21.2</v>
      </c>
      <c r="I23" s="107">
        <v>13.88</v>
      </c>
      <c r="J23" s="67"/>
      <c r="K23" s="24"/>
      <c r="L23" s="66"/>
      <c r="M23" s="9"/>
      <c r="N23" s="9"/>
      <c r="O23" s="9"/>
      <c r="P23" s="7"/>
    </row>
    <row r="24" spans="2:16" ht="15.75" customHeight="1">
      <c r="B24" s="171">
        <v>2023</v>
      </c>
      <c r="C24" s="32" t="s">
        <v>367</v>
      </c>
      <c r="D24" s="204"/>
      <c r="E24" s="294"/>
      <c r="F24" s="333"/>
      <c r="G24" s="294"/>
      <c r="H24" s="333"/>
      <c r="I24" s="294"/>
      <c r="J24" s="116"/>
      <c r="K24" s="116"/>
      <c r="L24" s="116"/>
    </row>
    <row r="25" spans="2:16">
      <c r="B25" s="172"/>
      <c r="C25" s="33" t="s">
        <v>368</v>
      </c>
      <c r="D25" s="206"/>
      <c r="E25" s="406"/>
      <c r="F25" s="339"/>
      <c r="G25" s="406"/>
      <c r="H25" s="339"/>
      <c r="I25" s="406"/>
      <c r="J25" s="116"/>
      <c r="K25" s="116"/>
      <c r="L25" s="116"/>
    </row>
    <row r="26" spans="2:16">
      <c r="B26" s="172"/>
      <c r="C26" s="33" t="s">
        <v>369</v>
      </c>
      <c r="D26" s="206"/>
      <c r="E26" s="406"/>
      <c r="F26" s="339"/>
      <c r="G26" s="406"/>
      <c r="H26" s="339"/>
      <c r="I26" s="406"/>
      <c r="J26" s="116"/>
      <c r="K26" s="116"/>
      <c r="L26" s="116"/>
    </row>
    <row r="27" spans="2:16">
      <c r="B27" s="173"/>
      <c r="C27" s="34" t="s">
        <v>370</v>
      </c>
      <c r="D27" s="208"/>
      <c r="E27" s="407"/>
      <c r="F27" s="345"/>
      <c r="G27" s="407"/>
      <c r="H27" s="345"/>
      <c r="I27" s="407"/>
      <c r="J27" s="116"/>
      <c r="K27" s="116"/>
      <c r="L27" s="116"/>
    </row>
    <row r="28" spans="2:16">
      <c r="B28" s="175" t="s">
        <v>69</v>
      </c>
      <c r="C28" s="175"/>
      <c r="D28" s="175"/>
      <c r="E28" s="175"/>
      <c r="F28" s="175"/>
      <c r="G28" s="175"/>
      <c r="H28" s="175"/>
      <c r="I28" s="175"/>
      <c r="M28" s="9"/>
      <c r="N28" s="9"/>
      <c r="O28" s="9"/>
    </row>
    <row r="29" spans="2:16">
      <c r="B29" s="166" t="s">
        <v>21</v>
      </c>
      <c r="C29" s="166"/>
      <c r="D29" s="166"/>
      <c r="E29" s="166"/>
      <c r="F29" s="166"/>
      <c r="G29" s="166"/>
      <c r="H29" s="166"/>
      <c r="I29" s="166"/>
      <c r="M29" s="9"/>
      <c r="N29" s="9"/>
      <c r="O29" s="9"/>
    </row>
    <row r="30" spans="2:16">
      <c r="B30" s="166" t="s">
        <v>22</v>
      </c>
      <c r="C30" s="166"/>
      <c r="D30" s="166"/>
      <c r="E30" s="166"/>
      <c r="F30" s="166"/>
      <c r="G30" s="166"/>
      <c r="H30" s="166"/>
      <c r="I30" s="166"/>
      <c r="M30" s="9"/>
      <c r="N30" s="9"/>
      <c r="O30" s="9"/>
    </row>
    <row r="31" spans="2:16">
      <c r="B31" s="175" t="s">
        <v>23</v>
      </c>
      <c r="C31" s="175"/>
      <c r="D31" s="175"/>
      <c r="E31" s="175"/>
      <c r="F31" s="175"/>
      <c r="G31" s="175"/>
      <c r="H31" s="175"/>
      <c r="I31" s="175"/>
    </row>
    <row r="33" spans="10:15">
      <c r="J33" s="70"/>
      <c r="K33" s="70"/>
      <c r="L33" s="70"/>
      <c r="M33" s="71"/>
      <c r="N33" s="71"/>
      <c r="O33" s="71"/>
    </row>
    <row r="34" spans="10:15">
      <c r="J34" s="3"/>
      <c r="K34" s="70"/>
      <c r="L34" s="70"/>
      <c r="M34" s="71"/>
      <c r="N34" s="71"/>
      <c r="O34" s="71"/>
    </row>
  </sheetData>
  <mergeCells count="13">
    <mergeCell ref="B28:I28"/>
    <mergeCell ref="B29:I29"/>
    <mergeCell ref="B30:I30"/>
    <mergeCell ref="B31:I31"/>
    <mergeCell ref="B6:B7"/>
    <mergeCell ref="C6:C7"/>
    <mergeCell ref="D6:F6"/>
    <mergeCell ref="G6:I6"/>
    <mergeCell ref="B8:B11"/>
    <mergeCell ref="B12:B15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L31"/>
  <sheetViews>
    <sheetView showGridLines="0" zoomScale="75" zoomScaleNormal="75" workbookViewId="0"/>
  </sheetViews>
  <sheetFormatPr baseColWidth="10" defaultRowHeight="14.4"/>
  <cols>
    <col min="1" max="1" width="7.109375" customWidth="1"/>
    <col min="4" max="9" width="15.109375" style="132" customWidth="1"/>
  </cols>
  <sheetData>
    <row r="5" spans="2:9">
      <c r="B5" s="36" t="s">
        <v>199</v>
      </c>
    </row>
    <row r="6" spans="2:9" ht="25.5" customHeight="1">
      <c r="B6" s="215" t="s">
        <v>0</v>
      </c>
      <c r="C6" s="215" t="s">
        <v>226</v>
      </c>
      <c r="D6" s="282" t="s">
        <v>129</v>
      </c>
      <c r="E6" s="283"/>
      <c r="F6" s="284"/>
      <c r="G6" s="282" t="s">
        <v>2</v>
      </c>
      <c r="H6" s="283"/>
      <c r="I6" s="284"/>
    </row>
    <row r="7" spans="2:9">
      <c r="B7" s="218"/>
      <c r="C7" s="241"/>
      <c r="D7" s="293" t="s">
        <v>49</v>
      </c>
      <c r="E7" s="300" t="s">
        <v>154</v>
      </c>
      <c r="F7" s="293" t="s">
        <v>74</v>
      </c>
      <c r="G7" s="300" t="s">
        <v>49</v>
      </c>
      <c r="H7" s="301" t="s">
        <v>154</v>
      </c>
      <c r="I7" s="408" t="s">
        <v>74</v>
      </c>
    </row>
    <row r="8" spans="2:9" ht="15">
      <c r="B8" s="168">
        <v>2019</v>
      </c>
      <c r="C8" s="32" t="s">
        <v>4</v>
      </c>
      <c r="D8" s="32" t="s">
        <v>130</v>
      </c>
      <c r="E8" s="32" t="s">
        <v>155</v>
      </c>
      <c r="F8" s="21" t="s">
        <v>156</v>
      </c>
      <c r="G8" s="351" t="s">
        <v>29</v>
      </c>
      <c r="H8" s="351" t="s">
        <v>29</v>
      </c>
      <c r="I8" s="351" t="s">
        <v>29</v>
      </c>
    </row>
    <row r="9" spans="2:9" ht="15">
      <c r="B9" s="169"/>
      <c r="C9" s="33" t="s">
        <v>6</v>
      </c>
      <c r="D9" s="33" t="s">
        <v>133</v>
      </c>
      <c r="E9" s="33" t="s">
        <v>157</v>
      </c>
      <c r="F9" s="23" t="s">
        <v>158</v>
      </c>
      <c r="G9" s="352" t="s">
        <v>29</v>
      </c>
      <c r="H9" s="352" t="s">
        <v>29</v>
      </c>
      <c r="I9" s="352" t="s">
        <v>29</v>
      </c>
    </row>
    <row r="10" spans="2:9" ht="15">
      <c r="B10" s="169"/>
      <c r="C10" s="33" t="s">
        <v>8</v>
      </c>
      <c r="D10" s="33" t="s">
        <v>136</v>
      </c>
      <c r="E10" s="33" t="s">
        <v>159</v>
      </c>
      <c r="F10" s="23" t="s">
        <v>160</v>
      </c>
      <c r="G10" s="352" t="s">
        <v>29</v>
      </c>
      <c r="H10" s="352" t="s">
        <v>29</v>
      </c>
      <c r="I10" s="352" t="s">
        <v>29</v>
      </c>
    </row>
    <row r="11" spans="2:9" ht="15">
      <c r="B11" s="170"/>
      <c r="C11" s="34" t="s">
        <v>10</v>
      </c>
      <c r="D11" s="34" t="s">
        <v>139</v>
      </c>
      <c r="E11" s="34" t="s">
        <v>161</v>
      </c>
      <c r="F11" s="25" t="s">
        <v>162</v>
      </c>
      <c r="G11" s="353" t="s">
        <v>29</v>
      </c>
      <c r="H11" s="353" t="s">
        <v>29</v>
      </c>
      <c r="I11" s="353" t="s">
        <v>29</v>
      </c>
    </row>
    <row r="12" spans="2:9">
      <c r="B12" s="168">
        <v>2020</v>
      </c>
      <c r="C12" s="12" t="s">
        <v>12</v>
      </c>
      <c r="D12" s="33" t="s">
        <v>142</v>
      </c>
      <c r="E12" s="33" t="s">
        <v>163</v>
      </c>
      <c r="F12" s="23" t="s">
        <v>164</v>
      </c>
      <c r="G12" s="352">
        <v>5.56</v>
      </c>
      <c r="H12" s="352">
        <v>-39.450000000000003</v>
      </c>
      <c r="I12" s="21">
        <v>43.29</v>
      </c>
    </row>
    <row r="13" spans="2:9" ht="15">
      <c r="B13" s="169"/>
      <c r="C13" s="12" t="s">
        <v>14</v>
      </c>
      <c r="D13" s="33" t="s">
        <v>165</v>
      </c>
      <c r="E13" s="33" t="s">
        <v>166</v>
      </c>
      <c r="F13" s="23" t="s">
        <v>167</v>
      </c>
      <c r="G13" s="352">
        <v>88.67</v>
      </c>
      <c r="H13" s="352">
        <v>9.4600000000000009</v>
      </c>
      <c r="I13" s="23">
        <v>92.42</v>
      </c>
    </row>
    <row r="14" spans="2:9" ht="15">
      <c r="B14" s="169"/>
      <c r="C14" s="12" t="s">
        <v>16</v>
      </c>
      <c r="D14" s="33" t="s">
        <v>168</v>
      </c>
      <c r="E14" s="33" t="s">
        <v>169</v>
      </c>
      <c r="F14" s="23" t="s">
        <v>170</v>
      </c>
      <c r="G14" s="352">
        <v>30.52</v>
      </c>
      <c r="H14" s="352">
        <v>-57.99</v>
      </c>
      <c r="I14" s="23">
        <v>56.47</v>
      </c>
    </row>
    <row r="15" spans="2:9" ht="15">
      <c r="B15" s="170"/>
      <c r="C15" s="12" t="s">
        <v>18</v>
      </c>
      <c r="D15" s="34" t="s">
        <v>151</v>
      </c>
      <c r="E15" s="34" t="s">
        <v>171</v>
      </c>
      <c r="F15" s="25" t="s">
        <v>172</v>
      </c>
      <c r="G15" s="353">
        <v>0.2</v>
      </c>
      <c r="H15" s="353">
        <v>-37.22</v>
      </c>
      <c r="I15" s="25">
        <v>36.11</v>
      </c>
    </row>
    <row r="16" spans="2:9">
      <c r="B16" s="171">
        <v>2021</v>
      </c>
      <c r="C16" s="32" t="s">
        <v>47</v>
      </c>
      <c r="D16" s="32" t="s">
        <v>185</v>
      </c>
      <c r="E16" s="32" t="s">
        <v>187</v>
      </c>
      <c r="F16" s="21" t="s">
        <v>188</v>
      </c>
      <c r="G16" s="78">
        <v>15</v>
      </c>
      <c r="H16" s="21">
        <v>17</v>
      </c>
      <c r="I16" s="351">
        <v>15.78</v>
      </c>
    </row>
    <row r="17" spans="2:12" ht="15">
      <c r="B17" s="172"/>
      <c r="C17" s="74" t="s">
        <v>234</v>
      </c>
      <c r="D17" s="33" t="s">
        <v>245</v>
      </c>
      <c r="E17" s="33" t="s">
        <v>249</v>
      </c>
      <c r="F17" s="23" t="s">
        <v>250</v>
      </c>
      <c r="G17" s="12">
        <v>-41.35</v>
      </c>
      <c r="H17" s="23">
        <v>-50.73</v>
      </c>
      <c r="I17" s="352">
        <v>-30.15</v>
      </c>
    </row>
    <row r="18" spans="2:12">
      <c r="B18" s="172"/>
      <c r="C18" s="74" t="s">
        <v>270</v>
      </c>
      <c r="D18" s="33" t="s">
        <v>276</v>
      </c>
      <c r="E18" s="33" t="s">
        <v>279</v>
      </c>
      <c r="F18" s="23" t="s">
        <v>280</v>
      </c>
      <c r="G18" s="12">
        <v>-41.65</v>
      </c>
      <c r="H18" s="23">
        <v>45.09</v>
      </c>
      <c r="I18" s="352">
        <v>-43.19</v>
      </c>
    </row>
    <row r="19" spans="2:12">
      <c r="B19" s="173"/>
      <c r="C19" s="120" t="s">
        <v>281</v>
      </c>
      <c r="D19" s="120" t="s">
        <v>298</v>
      </c>
      <c r="E19" s="120" t="s">
        <v>302</v>
      </c>
      <c r="F19" s="107" t="s">
        <v>301</v>
      </c>
      <c r="G19" s="317">
        <v>-5.68</v>
      </c>
      <c r="H19" s="107">
        <v>-4.5599999999999996</v>
      </c>
      <c r="I19" s="355">
        <v>-2.9</v>
      </c>
    </row>
    <row r="20" spans="2:12">
      <c r="B20" s="171">
        <v>2022</v>
      </c>
      <c r="C20" s="32" t="s">
        <v>305</v>
      </c>
      <c r="D20" s="135" t="s">
        <v>323</v>
      </c>
      <c r="E20" s="290" t="s">
        <v>326</v>
      </c>
      <c r="F20" s="323" t="s">
        <v>327</v>
      </c>
      <c r="G20" s="290">
        <v>16.75</v>
      </c>
      <c r="H20" s="323">
        <v>22.85</v>
      </c>
      <c r="I20" s="290">
        <v>8.23</v>
      </c>
    </row>
    <row r="21" spans="2:12">
      <c r="B21" s="172"/>
      <c r="C21" s="33" t="s">
        <v>306</v>
      </c>
      <c r="D21" s="74" t="s">
        <v>358</v>
      </c>
      <c r="E21" s="65" t="s">
        <v>362</v>
      </c>
      <c r="F21" s="103" t="s">
        <v>361</v>
      </c>
      <c r="G21" s="65">
        <v>17.39</v>
      </c>
      <c r="H21" s="103">
        <v>267.14999999999998</v>
      </c>
      <c r="I21" s="65">
        <v>-30.76</v>
      </c>
    </row>
    <row r="22" spans="2:12">
      <c r="B22" s="172"/>
      <c r="C22" s="33" t="s">
        <v>365</v>
      </c>
      <c r="D22" s="409" t="s">
        <v>384</v>
      </c>
      <c r="E22" s="65" t="s">
        <v>411</v>
      </c>
      <c r="F22" s="103" t="s">
        <v>408</v>
      </c>
      <c r="G22" s="65">
        <v>6.75</v>
      </c>
      <c r="H22" s="103">
        <v>49.86</v>
      </c>
      <c r="I22" s="65">
        <v>-10.33</v>
      </c>
    </row>
    <row r="23" spans="2:12">
      <c r="B23" s="173"/>
      <c r="C23" s="34" t="s">
        <v>366</v>
      </c>
      <c r="D23" s="405" t="s">
        <v>403</v>
      </c>
      <c r="E23" s="107" t="s">
        <v>409</v>
      </c>
      <c r="F23" s="317" t="s">
        <v>410</v>
      </c>
      <c r="G23" s="107">
        <v>18.91</v>
      </c>
      <c r="H23" s="317">
        <v>18.03</v>
      </c>
      <c r="I23" s="107">
        <v>24.85</v>
      </c>
    </row>
    <row r="24" spans="2:12" ht="15.75" customHeight="1">
      <c r="B24" s="171">
        <v>2023</v>
      </c>
      <c r="C24" s="32" t="s">
        <v>367</v>
      </c>
      <c r="D24" s="204"/>
      <c r="E24" s="294"/>
      <c r="F24" s="333"/>
      <c r="G24" s="294"/>
      <c r="H24" s="333"/>
      <c r="I24" s="294"/>
      <c r="J24" s="116"/>
      <c r="K24" s="116"/>
      <c r="L24" s="116"/>
    </row>
    <row r="25" spans="2:12">
      <c r="B25" s="172"/>
      <c r="C25" s="33" t="s">
        <v>368</v>
      </c>
      <c r="D25" s="206"/>
      <c r="E25" s="406"/>
      <c r="F25" s="339"/>
      <c r="G25" s="406"/>
      <c r="H25" s="339"/>
      <c r="I25" s="406"/>
      <c r="J25" s="116"/>
      <c r="K25" s="116"/>
      <c r="L25" s="116"/>
    </row>
    <row r="26" spans="2:12">
      <c r="B26" s="172"/>
      <c r="C26" s="33" t="s">
        <v>369</v>
      </c>
      <c r="D26" s="206"/>
      <c r="E26" s="406"/>
      <c r="F26" s="339"/>
      <c r="G26" s="406"/>
      <c r="H26" s="339"/>
      <c r="I26" s="406"/>
      <c r="J26" s="116"/>
      <c r="K26" s="116"/>
      <c r="L26" s="116"/>
    </row>
    <row r="27" spans="2:12">
      <c r="B27" s="173"/>
      <c r="C27" s="34" t="s">
        <v>370</v>
      </c>
      <c r="D27" s="208"/>
      <c r="E27" s="407"/>
      <c r="F27" s="345"/>
      <c r="G27" s="407"/>
      <c r="H27" s="345"/>
      <c r="I27" s="407"/>
      <c r="J27" s="116"/>
      <c r="K27" s="116"/>
      <c r="L27" s="116"/>
    </row>
    <row r="28" spans="2:12">
      <c r="B28" s="175" t="s">
        <v>69</v>
      </c>
      <c r="C28" s="175"/>
      <c r="D28" s="175"/>
      <c r="E28" s="175"/>
      <c r="F28" s="175"/>
      <c r="G28" s="175"/>
      <c r="H28" s="175"/>
      <c r="I28" s="175"/>
    </row>
    <row r="29" spans="2:12">
      <c r="B29" s="175" t="s">
        <v>21</v>
      </c>
      <c r="C29" s="175"/>
      <c r="D29" s="175"/>
      <c r="E29" s="175"/>
      <c r="F29" s="175"/>
      <c r="G29" s="175"/>
      <c r="H29" s="175"/>
      <c r="I29" s="175"/>
    </row>
    <row r="30" spans="2:12">
      <c r="B30" s="175" t="s">
        <v>22</v>
      </c>
      <c r="C30" s="175"/>
      <c r="D30" s="175"/>
      <c r="E30" s="175"/>
      <c r="F30" s="175"/>
      <c r="G30" s="175"/>
      <c r="H30" s="175"/>
      <c r="I30" s="175"/>
    </row>
    <row r="31" spans="2:12">
      <c r="B31" s="175" t="s">
        <v>23</v>
      </c>
      <c r="C31" s="175"/>
      <c r="D31" s="175"/>
      <c r="E31" s="175"/>
      <c r="F31" s="175"/>
      <c r="G31" s="175"/>
      <c r="H31" s="175"/>
      <c r="I31" s="175"/>
    </row>
  </sheetData>
  <mergeCells count="13">
    <mergeCell ref="B28:I28"/>
    <mergeCell ref="B29:I29"/>
    <mergeCell ref="B30:I30"/>
    <mergeCell ref="B31:I31"/>
    <mergeCell ref="B6:B7"/>
    <mergeCell ref="C6:C7"/>
    <mergeCell ref="D6:F6"/>
    <mergeCell ref="G6:I6"/>
    <mergeCell ref="B8:B11"/>
    <mergeCell ref="B12:B15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Q55"/>
  <sheetViews>
    <sheetView showGridLines="0" zoomScale="75" zoomScaleNormal="75" workbookViewId="0"/>
  </sheetViews>
  <sheetFormatPr baseColWidth="10" defaultRowHeight="14.4"/>
  <cols>
    <col min="1" max="1" width="7" customWidth="1"/>
    <col min="2" max="2" width="12.109375" style="132" customWidth="1"/>
    <col min="3" max="3" width="11.44140625" style="132" customWidth="1"/>
    <col min="4" max="4" width="0.6640625" style="132" customWidth="1"/>
    <col min="5" max="6" width="11.5546875" style="132"/>
    <col min="7" max="7" width="0.6640625" style="132" customWidth="1"/>
    <col min="8" max="9" width="15.33203125" style="132" customWidth="1"/>
    <col min="10" max="10" width="0.6640625" style="132" customWidth="1"/>
    <col min="11" max="11" width="15.33203125" style="132" customWidth="1"/>
    <col min="12" max="12" width="16.88671875" style="132" customWidth="1"/>
    <col min="13" max="13" width="15.33203125" customWidth="1"/>
  </cols>
  <sheetData>
    <row r="5" spans="2:12">
      <c r="B5" s="437" t="s">
        <v>200</v>
      </c>
    </row>
    <row r="6" spans="2:12">
      <c r="B6" s="215" t="s">
        <v>226</v>
      </c>
      <c r="C6" s="214" t="s">
        <v>45</v>
      </c>
      <c r="D6" s="419"/>
      <c r="E6" s="420" t="s">
        <v>173</v>
      </c>
      <c r="F6" s="421"/>
      <c r="G6" s="422"/>
      <c r="H6" s="420" t="s">
        <v>174</v>
      </c>
      <c r="I6" s="421"/>
      <c r="J6" s="422"/>
      <c r="K6" s="420" t="s">
        <v>175</v>
      </c>
      <c r="L6" s="421"/>
    </row>
    <row r="7" spans="2:12">
      <c r="B7" s="218"/>
      <c r="C7" s="217"/>
      <c r="D7" s="402"/>
      <c r="E7" s="183" t="s">
        <v>50</v>
      </c>
      <c r="F7" s="183" t="s">
        <v>51</v>
      </c>
      <c r="G7" s="183"/>
      <c r="H7" s="183" t="s">
        <v>154</v>
      </c>
      <c r="I7" s="183" t="s">
        <v>74</v>
      </c>
      <c r="J7" s="183"/>
      <c r="K7" s="183" t="s">
        <v>91</v>
      </c>
      <c r="L7" s="183" t="s">
        <v>92</v>
      </c>
    </row>
    <row r="8" spans="2:12">
      <c r="B8" s="32" t="s">
        <v>12</v>
      </c>
      <c r="C8" s="32">
        <v>8.5</v>
      </c>
      <c r="D8" s="32"/>
      <c r="E8" s="32">
        <v>3.5</v>
      </c>
      <c r="F8" s="351">
        <v>25.1</v>
      </c>
      <c r="G8" s="78"/>
      <c r="H8" s="21">
        <v>-0.1</v>
      </c>
      <c r="I8" s="21">
        <v>14.8</v>
      </c>
      <c r="J8" s="78"/>
      <c r="K8" s="21">
        <v>6.6</v>
      </c>
      <c r="L8" s="351" t="s">
        <v>29</v>
      </c>
    </row>
    <row r="9" spans="2:12">
      <c r="B9" s="33" t="s">
        <v>14</v>
      </c>
      <c r="C9" s="33">
        <v>-60.6</v>
      </c>
      <c r="D9" s="33"/>
      <c r="E9" s="33">
        <v>-56.8</v>
      </c>
      <c r="F9" s="352">
        <v>-69.599999999999994</v>
      </c>
      <c r="G9" s="12"/>
      <c r="H9" s="23">
        <v>-71.599999999999994</v>
      </c>
      <c r="I9" s="23">
        <v>-51.6</v>
      </c>
      <c r="J9" s="12"/>
      <c r="K9" s="23">
        <v>-60.8</v>
      </c>
      <c r="L9" s="352">
        <v>-51.1</v>
      </c>
    </row>
    <row r="10" spans="2:12">
      <c r="B10" s="33" t="s">
        <v>16</v>
      </c>
      <c r="C10" s="33">
        <v>-61.5</v>
      </c>
      <c r="D10" s="33"/>
      <c r="E10" s="33">
        <v>-64.2</v>
      </c>
      <c r="F10" s="352">
        <v>-56.7</v>
      </c>
      <c r="G10" s="12"/>
      <c r="H10" s="23">
        <v>-67.2</v>
      </c>
      <c r="I10" s="23">
        <v>-58.3</v>
      </c>
      <c r="J10" s="12"/>
      <c r="K10" s="23">
        <v>-61</v>
      </c>
      <c r="L10" s="352">
        <v>-73.7</v>
      </c>
    </row>
    <row r="11" spans="2:12">
      <c r="B11" s="34" t="s">
        <v>18</v>
      </c>
      <c r="C11" s="33">
        <v>-46.5</v>
      </c>
      <c r="D11" s="33"/>
      <c r="E11" s="34">
        <v>-43.4</v>
      </c>
      <c r="F11" s="353">
        <v>-54.8</v>
      </c>
      <c r="G11" s="12"/>
      <c r="H11" s="25">
        <v>-52.6</v>
      </c>
      <c r="I11" s="25">
        <v>-40.299999999999997</v>
      </c>
      <c r="J11" s="12"/>
      <c r="K11" s="25">
        <v>-45</v>
      </c>
      <c r="L11" s="353">
        <v>-69.900000000000006</v>
      </c>
    </row>
    <row r="12" spans="2:12">
      <c r="B12" s="32" t="s">
        <v>47</v>
      </c>
      <c r="C12" s="21">
        <v>-25.6</v>
      </c>
      <c r="D12" s="78"/>
      <c r="E12" s="32">
        <v>-31.2</v>
      </c>
      <c r="F12" s="351">
        <v>-10.199999999999999</v>
      </c>
      <c r="G12" s="78"/>
      <c r="H12" s="21">
        <v>-15.9</v>
      </c>
      <c r="I12" s="351">
        <v>-31.7</v>
      </c>
      <c r="J12" s="78"/>
      <c r="K12" s="21">
        <v>-27.3</v>
      </c>
      <c r="L12" s="21">
        <v>69.400000000000006</v>
      </c>
    </row>
    <row r="13" spans="2:12">
      <c r="B13" s="74" t="s">
        <v>234</v>
      </c>
      <c r="C13" s="23">
        <v>50.3</v>
      </c>
      <c r="D13" s="12"/>
      <c r="E13" s="33">
        <v>41.6</v>
      </c>
      <c r="F13" s="352">
        <v>79.7</v>
      </c>
      <c r="G13" s="12"/>
      <c r="H13" s="23">
        <v>77</v>
      </c>
      <c r="I13" s="352">
        <v>37.6</v>
      </c>
      <c r="J13" s="12"/>
      <c r="K13" s="23">
        <v>43.2</v>
      </c>
      <c r="L13" s="23">
        <v>302.10000000000002</v>
      </c>
    </row>
    <row r="14" spans="2:12">
      <c r="B14" s="74" t="s">
        <v>270</v>
      </c>
      <c r="C14" s="23">
        <v>49.8</v>
      </c>
      <c r="D14" s="12"/>
      <c r="E14" s="33">
        <v>55.8</v>
      </c>
      <c r="F14" s="410">
        <v>41</v>
      </c>
      <c r="G14" s="12"/>
      <c r="H14" s="23">
        <v>117.7</v>
      </c>
      <c r="I14" s="352">
        <v>19.600000000000001</v>
      </c>
      <c r="J14" s="12"/>
      <c r="K14" s="23">
        <v>51.5</v>
      </c>
      <c r="L14" s="23">
        <v>-6.5</v>
      </c>
    </row>
    <row r="15" spans="2:12">
      <c r="B15" s="120" t="s">
        <v>281</v>
      </c>
      <c r="C15" s="107">
        <v>51.8</v>
      </c>
      <c r="D15" s="74"/>
      <c r="E15" s="74">
        <v>18.100000000000001</v>
      </c>
      <c r="F15" s="357">
        <v>166.5</v>
      </c>
      <c r="G15" s="103"/>
      <c r="H15" s="411">
        <v>54</v>
      </c>
      <c r="I15" s="320">
        <v>50</v>
      </c>
      <c r="J15" s="103"/>
      <c r="K15" s="107">
        <v>49.9</v>
      </c>
      <c r="L15" s="107">
        <v>117</v>
      </c>
    </row>
    <row r="16" spans="2:12">
      <c r="B16" s="32" t="s">
        <v>305</v>
      </c>
      <c r="C16" s="290">
        <v>20.9</v>
      </c>
      <c r="D16" s="103"/>
      <c r="E16" s="135">
        <v>20.6</v>
      </c>
      <c r="F16" s="356">
        <v>21.5</v>
      </c>
      <c r="G16" s="103"/>
      <c r="H16" s="21">
        <v>-13.3</v>
      </c>
      <c r="I16" s="351">
        <v>47.5</v>
      </c>
      <c r="J16" s="103"/>
      <c r="K16" s="21">
        <v>13.9</v>
      </c>
      <c r="L16" s="21">
        <v>184.2</v>
      </c>
    </row>
    <row r="17" spans="2:17">
      <c r="B17" s="33" t="s">
        <v>306</v>
      </c>
      <c r="C17" s="65">
        <v>117.9</v>
      </c>
      <c r="D17" s="103"/>
      <c r="E17" s="412">
        <v>122.5</v>
      </c>
      <c r="F17" s="413">
        <v>105.9</v>
      </c>
      <c r="G17" s="103"/>
      <c r="H17" s="23">
        <v>129.5</v>
      </c>
      <c r="I17" s="352">
        <v>110.8</v>
      </c>
      <c r="J17" s="103"/>
      <c r="K17" s="23">
        <v>119.8</v>
      </c>
      <c r="L17" s="23">
        <v>94.5</v>
      </c>
    </row>
    <row r="18" spans="2:17">
      <c r="B18" s="33" t="s">
        <v>365</v>
      </c>
      <c r="C18" s="23">
        <v>44.7</v>
      </c>
      <c r="D18" s="12"/>
      <c r="E18" s="430">
        <v>70.900000000000006</v>
      </c>
      <c r="F18" s="410">
        <v>2.1</v>
      </c>
      <c r="G18" s="12"/>
      <c r="H18" s="23">
        <v>56.8</v>
      </c>
      <c r="I18" s="352">
        <v>34.9</v>
      </c>
      <c r="J18" s="12"/>
      <c r="K18" s="23">
        <v>31.6</v>
      </c>
      <c r="L18" s="23">
        <v>756.6</v>
      </c>
      <c r="M18" s="431"/>
    </row>
    <row r="19" spans="2:17">
      <c r="B19" s="34" t="s">
        <v>366</v>
      </c>
      <c r="C19" s="25">
        <v>-0.73</v>
      </c>
      <c r="D19" s="12"/>
      <c r="E19" s="432">
        <v>-1.03</v>
      </c>
      <c r="F19" s="433">
        <v>-0.28000000000000003</v>
      </c>
      <c r="G19" s="12"/>
      <c r="H19" s="434">
        <v>11.4</v>
      </c>
      <c r="I19" s="435">
        <v>-10.7</v>
      </c>
      <c r="J19" s="12"/>
      <c r="K19" s="25">
        <v>-23</v>
      </c>
      <c r="L19" s="25">
        <v>508.5</v>
      </c>
      <c r="M19" s="431"/>
      <c r="O19" s="3"/>
      <c r="P19" s="3"/>
      <c r="Q19" s="3"/>
    </row>
    <row r="20" spans="2:17" ht="15.75" customHeight="1">
      <c r="B20" s="32" t="s">
        <v>367</v>
      </c>
      <c r="C20" s="294"/>
      <c r="D20" s="12"/>
      <c r="E20" s="204"/>
      <c r="F20" s="361"/>
      <c r="G20" s="12"/>
      <c r="H20" s="427"/>
      <c r="I20" s="336"/>
      <c r="J20" s="12"/>
      <c r="K20" s="204"/>
      <c r="L20" s="361"/>
      <c r="M20" s="431"/>
    </row>
    <row r="21" spans="2:17">
      <c r="B21" s="33" t="s">
        <v>368</v>
      </c>
      <c r="C21" s="406"/>
      <c r="D21" s="12"/>
      <c r="E21" s="423"/>
      <c r="F21" s="424"/>
      <c r="G21" s="12"/>
      <c r="H21" s="428"/>
      <c r="I21" s="342"/>
      <c r="J21" s="12"/>
      <c r="K21" s="206"/>
      <c r="L21" s="362"/>
      <c r="M21" s="431"/>
    </row>
    <row r="22" spans="2:17">
      <c r="B22" s="33" t="s">
        <v>369</v>
      </c>
      <c r="C22" s="406"/>
      <c r="D22" s="12"/>
      <c r="E22" s="423"/>
      <c r="F22" s="424"/>
      <c r="G22" s="12"/>
      <c r="H22" s="428"/>
      <c r="I22" s="342"/>
      <c r="J22" s="12"/>
      <c r="K22" s="206"/>
      <c r="L22" s="362"/>
      <c r="M22" s="431"/>
    </row>
    <row r="23" spans="2:17">
      <c r="B23" s="34" t="s">
        <v>370</v>
      </c>
      <c r="C23" s="407"/>
      <c r="D23" s="12"/>
      <c r="E23" s="425"/>
      <c r="F23" s="426"/>
      <c r="G23" s="12"/>
      <c r="H23" s="429"/>
      <c r="I23" s="348"/>
      <c r="J23" s="12"/>
      <c r="K23" s="208"/>
      <c r="L23" s="363"/>
      <c r="M23" s="431"/>
    </row>
    <row r="24" spans="2:17">
      <c r="B24" s="436" t="s">
        <v>69</v>
      </c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1"/>
    </row>
    <row r="25" spans="2:17">
      <c r="B25" s="417"/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68"/>
    </row>
    <row r="26" spans="2:17" s="68" customFormat="1">
      <c r="B26" s="418"/>
      <c r="C26" s="418" t="s">
        <v>12</v>
      </c>
      <c r="D26" s="418" t="s">
        <v>14</v>
      </c>
      <c r="E26" s="418" t="s">
        <v>16</v>
      </c>
      <c r="F26" s="418" t="s">
        <v>18</v>
      </c>
      <c r="G26" s="418" t="s">
        <v>47</v>
      </c>
      <c r="H26" s="418" t="s">
        <v>234</v>
      </c>
      <c r="I26" s="418" t="s">
        <v>270</v>
      </c>
      <c r="J26" s="417"/>
      <c r="K26" s="418" t="s">
        <v>281</v>
      </c>
      <c r="L26" s="418" t="s">
        <v>305</v>
      </c>
    </row>
    <row r="27" spans="2:17" s="68" customFormat="1">
      <c r="B27" s="418" t="s">
        <v>50</v>
      </c>
      <c r="C27" s="418">
        <v>3.5</v>
      </c>
      <c r="D27" s="418">
        <v>-56.8</v>
      </c>
      <c r="E27" s="418">
        <v>-64.2</v>
      </c>
      <c r="F27" s="418">
        <v>-43.4</v>
      </c>
      <c r="G27" s="418">
        <v>-31.2</v>
      </c>
      <c r="H27" s="415">
        <v>41.6</v>
      </c>
      <c r="I27" s="415">
        <v>55.8</v>
      </c>
      <c r="J27" s="417"/>
      <c r="K27" s="415">
        <v>18.100000000000001</v>
      </c>
      <c r="L27" s="415">
        <v>20.6</v>
      </c>
    </row>
    <row r="28" spans="2:17" s="68" customFormat="1">
      <c r="B28" s="418" t="s">
        <v>201</v>
      </c>
      <c r="C28" s="418">
        <v>25.1</v>
      </c>
      <c r="D28" s="418">
        <v>-69.599999999999994</v>
      </c>
      <c r="E28" s="418">
        <v>-56.7</v>
      </c>
      <c r="F28" s="418">
        <v>-54.8</v>
      </c>
      <c r="G28" s="418">
        <v>-10.199999999999999</v>
      </c>
      <c r="H28" s="415">
        <v>79.7</v>
      </c>
      <c r="I28" s="416">
        <v>41</v>
      </c>
      <c r="J28" s="417"/>
      <c r="K28" s="416">
        <v>166.5</v>
      </c>
      <c r="L28" s="416">
        <v>21.5</v>
      </c>
    </row>
    <row r="29" spans="2:17" s="68" customFormat="1">
      <c r="B29" s="418" t="s">
        <v>154</v>
      </c>
      <c r="C29" s="418">
        <v>-0.1</v>
      </c>
      <c r="D29" s="418">
        <v>-71.599999999999994</v>
      </c>
      <c r="E29" s="418">
        <v>-67.2</v>
      </c>
      <c r="F29" s="418">
        <v>-52.6</v>
      </c>
      <c r="G29" s="418">
        <v>-15.9</v>
      </c>
      <c r="H29" s="415">
        <v>77</v>
      </c>
      <c r="I29" s="415">
        <v>117.7</v>
      </c>
      <c r="J29" s="417"/>
      <c r="K29" s="415">
        <v>54</v>
      </c>
      <c r="L29" s="415">
        <v>-13.3</v>
      </c>
    </row>
    <row r="30" spans="2:17" s="68" customFormat="1">
      <c r="B30" s="418" t="s">
        <v>74</v>
      </c>
      <c r="C30" s="418">
        <v>14.8</v>
      </c>
      <c r="D30" s="418">
        <v>-51.6</v>
      </c>
      <c r="E30" s="418">
        <v>-58.3</v>
      </c>
      <c r="F30" s="418">
        <v>-40.299999999999997</v>
      </c>
      <c r="G30" s="418">
        <v>-31.7</v>
      </c>
      <c r="H30" s="415">
        <v>37.6</v>
      </c>
      <c r="I30" s="415">
        <v>19.600000000000001</v>
      </c>
      <c r="J30" s="417"/>
      <c r="K30" s="415">
        <v>50</v>
      </c>
      <c r="L30" s="415">
        <v>47.5</v>
      </c>
    </row>
    <row r="31" spans="2:17" s="68" customFormat="1">
      <c r="B31" s="418" t="s">
        <v>202</v>
      </c>
      <c r="C31" s="418">
        <v>6.6</v>
      </c>
      <c r="D31" s="418">
        <v>-60.8</v>
      </c>
      <c r="E31" s="418">
        <v>-61</v>
      </c>
      <c r="F31" s="418">
        <v>-45</v>
      </c>
      <c r="G31" s="418">
        <v>-27.3</v>
      </c>
      <c r="H31" s="415">
        <v>43.2</v>
      </c>
      <c r="I31" s="415">
        <v>51.5</v>
      </c>
      <c r="J31" s="417"/>
      <c r="K31" s="415">
        <v>49.9</v>
      </c>
      <c r="L31" s="415">
        <v>13.9</v>
      </c>
    </row>
    <row r="32" spans="2:17" s="68" customFormat="1">
      <c r="B32" s="418" t="s">
        <v>92</v>
      </c>
      <c r="C32" s="418" t="s">
        <v>101</v>
      </c>
      <c r="D32" s="418">
        <v>-51.1</v>
      </c>
      <c r="E32" s="418">
        <v>-73.7</v>
      </c>
      <c r="F32" s="418">
        <v>-69.900000000000006</v>
      </c>
      <c r="G32" s="418">
        <v>69.400000000000006</v>
      </c>
      <c r="H32" s="415">
        <v>302.10000000000002</v>
      </c>
      <c r="I32" s="415">
        <v>-6.5</v>
      </c>
      <c r="J32" s="417"/>
      <c r="K32" s="415">
        <v>117</v>
      </c>
      <c r="L32" s="415">
        <v>184.2</v>
      </c>
    </row>
    <row r="33" spans="2:12" s="68" customFormat="1"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</row>
    <row r="34" spans="2:12" s="68" customFormat="1"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</row>
    <row r="35" spans="2:12" s="68" customFormat="1"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</row>
    <row r="36" spans="2:12" s="68" customFormat="1"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</row>
    <row r="37" spans="2:12" s="68" customFormat="1"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</row>
    <row r="38" spans="2:12" s="68" customFormat="1"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</row>
    <row r="39" spans="2:12" s="68" customFormat="1"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</row>
    <row r="40" spans="2:12" s="68" customFormat="1"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</row>
    <row r="41" spans="2:12" s="68" customFormat="1">
      <c r="B41" s="417"/>
      <c r="C41" s="417"/>
      <c r="D41" s="417"/>
      <c r="E41" s="417"/>
      <c r="F41" s="417"/>
      <c r="G41" s="417"/>
      <c r="H41" s="417"/>
      <c r="I41" s="417"/>
      <c r="J41" s="417"/>
      <c r="K41" s="417"/>
      <c r="L41" s="417"/>
    </row>
    <row r="42" spans="2:12" s="68" customFormat="1"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</row>
    <row r="43" spans="2:12" s="68" customFormat="1">
      <c r="B43" s="417"/>
      <c r="C43" s="417"/>
      <c r="D43" s="417"/>
      <c r="E43" s="417"/>
      <c r="F43" s="417"/>
      <c r="G43" s="417"/>
      <c r="H43" s="417"/>
      <c r="I43" s="417"/>
      <c r="J43" s="417"/>
      <c r="K43" s="417"/>
      <c r="L43" s="417"/>
    </row>
    <row r="44" spans="2:12" s="68" customFormat="1">
      <c r="B44" s="417"/>
      <c r="C44" s="417"/>
      <c r="D44" s="417"/>
      <c r="E44" s="417"/>
      <c r="F44" s="417"/>
      <c r="G44" s="417"/>
      <c r="H44" s="417"/>
      <c r="I44" s="417"/>
      <c r="J44" s="417"/>
      <c r="K44" s="417"/>
      <c r="L44" s="417"/>
    </row>
    <row r="45" spans="2:12" s="68" customFormat="1">
      <c r="B45" s="417"/>
      <c r="C45" s="417"/>
      <c r="D45" s="417"/>
      <c r="E45" s="417"/>
      <c r="F45" s="417"/>
      <c r="G45" s="417"/>
      <c r="H45" s="417"/>
      <c r="I45" s="417"/>
      <c r="J45" s="417"/>
      <c r="K45" s="417"/>
      <c r="L45" s="417"/>
    </row>
    <row r="55" spans="2:2" ht="72.75" customHeight="1">
      <c r="B55" s="299"/>
    </row>
  </sheetData>
  <mergeCells count="6">
    <mergeCell ref="B24:L24"/>
    <mergeCell ref="B6:B7"/>
    <mergeCell ref="E6:F6"/>
    <mergeCell ref="H6:I6"/>
    <mergeCell ref="K6:L6"/>
    <mergeCell ref="C6:C7"/>
  </mergeCells>
  <phoneticPr fontId="12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5:W45"/>
  <sheetViews>
    <sheetView showGridLines="0" zoomScale="75" zoomScaleNormal="75" workbookViewId="0"/>
  </sheetViews>
  <sheetFormatPr baseColWidth="10" defaultRowHeight="14.4"/>
  <cols>
    <col min="1" max="1" width="7" customWidth="1"/>
    <col min="4" max="12" width="12.5546875" style="132" customWidth="1"/>
    <col min="13" max="13" width="3.44140625" customWidth="1"/>
    <col min="16" max="21" width="14.33203125" style="132" customWidth="1"/>
  </cols>
  <sheetData>
    <row r="5" spans="2:23">
      <c r="B5" s="36" t="s">
        <v>206</v>
      </c>
      <c r="N5" s="36" t="s">
        <v>233</v>
      </c>
    </row>
    <row r="6" spans="2:23" ht="35.25" customHeight="1">
      <c r="B6" s="215" t="s">
        <v>0</v>
      </c>
      <c r="C6" s="215" t="s">
        <v>226</v>
      </c>
      <c r="D6" s="282" t="s">
        <v>225</v>
      </c>
      <c r="E6" s="283"/>
      <c r="F6" s="284"/>
      <c r="G6" s="282" t="s">
        <v>2</v>
      </c>
      <c r="H6" s="283"/>
      <c r="I6" s="284"/>
      <c r="J6" s="282" t="s">
        <v>3</v>
      </c>
      <c r="K6" s="283"/>
      <c r="L6" s="284"/>
      <c r="M6" s="438"/>
      <c r="N6" s="215" t="s">
        <v>0</v>
      </c>
      <c r="O6" s="461" t="s">
        <v>228</v>
      </c>
      <c r="P6" s="462" t="s">
        <v>230</v>
      </c>
      <c r="Q6" s="463"/>
      <c r="R6" s="462" t="s">
        <v>231</v>
      </c>
      <c r="S6" s="463"/>
      <c r="T6" s="462" t="s">
        <v>232</v>
      </c>
      <c r="U6" s="463"/>
    </row>
    <row r="7" spans="2:23" ht="27.6">
      <c r="B7" s="218"/>
      <c r="C7" s="218"/>
      <c r="D7" s="183" t="s">
        <v>49</v>
      </c>
      <c r="E7" s="183" t="s">
        <v>203</v>
      </c>
      <c r="F7" s="183" t="s">
        <v>204</v>
      </c>
      <c r="G7" s="183" t="s">
        <v>49</v>
      </c>
      <c r="H7" s="183" t="s">
        <v>203</v>
      </c>
      <c r="I7" s="183" t="s">
        <v>204</v>
      </c>
      <c r="J7" s="183" t="s">
        <v>49</v>
      </c>
      <c r="K7" s="183" t="s">
        <v>203</v>
      </c>
      <c r="L7" s="183" t="s">
        <v>204</v>
      </c>
      <c r="M7" s="438"/>
      <c r="N7" s="218"/>
      <c r="O7" s="464"/>
      <c r="P7" s="184" t="s">
        <v>25</v>
      </c>
      <c r="Q7" s="184" t="s">
        <v>229</v>
      </c>
      <c r="R7" s="184" t="s">
        <v>25</v>
      </c>
      <c r="S7" s="184" t="s">
        <v>229</v>
      </c>
      <c r="T7" s="184" t="s">
        <v>25</v>
      </c>
      <c r="U7" s="184" t="s">
        <v>229</v>
      </c>
    </row>
    <row r="8" spans="2:23" ht="16.5" customHeight="1">
      <c r="B8" s="167">
        <v>2019</v>
      </c>
      <c r="C8" s="21" t="s">
        <v>4</v>
      </c>
      <c r="D8" s="290" t="s">
        <v>5</v>
      </c>
      <c r="E8" s="65" t="s">
        <v>207</v>
      </c>
      <c r="F8" s="65" t="s">
        <v>211</v>
      </c>
      <c r="G8" s="339"/>
      <c r="H8" s="294"/>
      <c r="I8" s="339"/>
      <c r="J8" s="205"/>
      <c r="K8" s="203"/>
      <c r="L8" s="205"/>
      <c r="M8" s="438"/>
      <c r="N8" s="167">
        <v>2019</v>
      </c>
      <c r="O8" s="447" t="s">
        <v>4</v>
      </c>
      <c r="P8" s="457">
        <v>222138.58675905404</v>
      </c>
      <c r="Q8" s="458">
        <v>0.11708425583029529</v>
      </c>
      <c r="R8" s="457">
        <v>98248</v>
      </c>
      <c r="S8" s="458">
        <v>0.17412351118539535</v>
      </c>
      <c r="T8" s="457">
        <v>123890</v>
      </c>
      <c r="U8" s="458">
        <v>0.16595834978784915</v>
      </c>
      <c r="W8" s="39"/>
    </row>
    <row r="9" spans="2:23" ht="16.5" customHeight="1">
      <c r="B9" s="167"/>
      <c r="C9" s="23" t="s">
        <v>6</v>
      </c>
      <c r="D9" s="65" t="s">
        <v>7</v>
      </c>
      <c r="E9" s="329" t="s">
        <v>208</v>
      </c>
      <c r="F9" s="65" t="s">
        <v>212</v>
      </c>
      <c r="G9" s="339"/>
      <c r="H9" s="406"/>
      <c r="I9" s="339"/>
      <c r="J9" s="207"/>
      <c r="K9" s="185"/>
      <c r="L9" s="207"/>
      <c r="M9" s="438"/>
      <c r="N9" s="167"/>
      <c r="O9" s="451" t="s">
        <v>6</v>
      </c>
      <c r="P9" s="459">
        <v>209650.92366296391</v>
      </c>
      <c r="Q9" s="460">
        <v>0.13506862228919744</v>
      </c>
      <c r="R9" s="459">
        <v>72767</v>
      </c>
      <c r="S9" s="460">
        <v>0.20874521729920698</v>
      </c>
      <c r="T9" s="459">
        <v>136884</v>
      </c>
      <c r="U9" s="460">
        <v>0.16668724497273826</v>
      </c>
      <c r="V9" s="62"/>
      <c r="W9" s="39"/>
    </row>
    <row r="10" spans="2:23" ht="16.5" customHeight="1">
      <c r="B10" s="167"/>
      <c r="C10" s="23" t="s">
        <v>8</v>
      </c>
      <c r="D10" s="65" t="s">
        <v>9</v>
      </c>
      <c r="E10" s="65" t="s">
        <v>209</v>
      </c>
      <c r="F10" s="65" t="s">
        <v>213</v>
      </c>
      <c r="G10" s="339"/>
      <c r="H10" s="406"/>
      <c r="I10" s="339"/>
      <c r="J10" s="207"/>
      <c r="K10" s="185"/>
      <c r="L10" s="207"/>
      <c r="M10" s="438"/>
      <c r="N10" s="167"/>
      <c r="O10" s="451" t="s">
        <v>8</v>
      </c>
      <c r="P10" s="459">
        <v>258466.15021871822</v>
      </c>
      <c r="Q10" s="460">
        <v>0.12308869772508758</v>
      </c>
      <c r="R10" s="459">
        <v>113594</v>
      </c>
      <c r="S10" s="460">
        <v>0.18678396418664001</v>
      </c>
      <c r="T10" s="459">
        <v>144872</v>
      </c>
      <c r="U10" s="460">
        <v>0.14761923741858923</v>
      </c>
      <c r="W10" s="39"/>
    </row>
    <row r="11" spans="2:23" ht="16.5" customHeight="1">
      <c r="B11" s="167"/>
      <c r="C11" s="25" t="s">
        <v>10</v>
      </c>
      <c r="D11" s="65" t="s">
        <v>11</v>
      </c>
      <c r="E11" s="107" t="s">
        <v>210</v>
      </c>
      <c r="F11" s="442" t="s">
        <v>214</v>
      </c>
      <c r="G11" s="339"/>
      <c r="H11" s="406"/>
      <c r="I11" s="339"/>
      <c r="J11" s="207"/>
      <c r="K11" s="190"/>
      <c r="L11" s="209"/>
      <c r="M11" s="438"/>
      <c r="N11" s="167"/>
      <c r="O11" s="442" t="s">
        <v>10</v>
      </c>
      <c r="P11" s="456">
        <v>276069.08453755174</v>
      </c>
      <c r="Q11" s="439">
        <v>0.111315541471144</v>
      </c>
      <c r="R11" s="456">
        <v>99360</v>
      </c>
      <c r="S11" s="439">
        <v>0.18190884704356425</v>
      </c>
      <c r="T11" s="456">
        <v>176709</v>
      </c>
      <c r="U11" s="439">
        <v>0.1316218283265819</v>
      </c>
      <c r="W11" s="39"/>
    </row>
    <row r="12" spans="2:23" ht="16.5" customHeight="1">
      <c r="B12" s="167">
        <v>2020</v>
      </c>
      <c r="C12" s="12" t="s">
        <v>12</v>
      </c>
      <c r="D12" s="324" t="s">
        <v>13</v>
      </c>
      <c r="E12" s="65" t="s">
        <v>215</v>
      </c>
      <c r="F12" s="324" t="s">
        <v>216</v>
      </c>
      <c r="G12" s="290">
        <v>8.5</v>
      </c>
      <c r="H12" s="443">
        <v>-15</v>
      </c>
      <c r="I12" s="356">
        <v>27.2</v>
      </c>
      <c r="J12" s="444">
        <v>18990</v>
      </c>
      <c r="K12" s="156">
        <v>-14749</v>
      </c>
      <c r="L12" s="157">
        <v>33739</v>
      </c>
      <c r="M12" s="438"/>
      <c r="N12" s="167">
        <v>2020</v>
      </c>
      <c r="O12" s="447" t="s">
        <v>12</v>
      </c>
      <c r="P12" s="457">
        <v>241128.98788161142</v>
      </c>
      <c r="Q12" s="458">
        <v>0.11553145819042529</v>
      </c>
      <c r="R12" s="457">
        <v>83500</v>
      </c>
      <c r="S12" s="458">
        <v>0.20442349533782389</v>
      </c>
      <c r="T12" s="457">
        <v>157629</v>
      </c>
      <c r="U12" s="458">
        <v>0.1413412100254797</v>
      </c>
      <c r="W12" s="39"/>
    </row>
    <row r="13" spans="2:23" ht="16.5" customHeight="1">
      <c r="B13" s="167"/>
      <c r="C13" s="12" t="s">
        <v>14</v>
      </c>
      <c r="D13" s="329" t="s">
        <v>62</v>
      </c>
      <c r="E13" s="329" t="s">
        <v>217</v>
      </c>
      <c r="F13" s="329" t="s">
        <v>218</v>
      </c>
      <c r="G13" s="65">
        <v>-60.6</v>
      </c>
      <c r="H13" s="357">
        <v>-36.5</v>
      </c>
      <c r="I13" s="357">
        <v>-73.400000000000006</v>
      </c>
      <c r="J13" s="445">
        <v>-127008</v>
      </c>
      <c r="K13" s="157">
        <v>-26579</v>
      </c>
      <c r="L13" s="157">
        <v>-100429</v>
      </c>
      <c r="M13" s="438"/>
      <c r="N13" s="167"/>
      <c r="O13" s="451" t="s">
        <v>14</v>
      </c>
      <c r="P13" s="459">
        <v>82643.351793623413</v>
      </c>
      <c r="Q13" s="460">
        <v>0.20537301296854182</v>
      </c>
      <c r="R13" s="459">
        <v>46189</v>
      </c>
      <c r="S13" s="460">
        <v>0.27292328476965499</v>
      </c>
      <c r="T13" s="459">
        <v>36455</v>
      </c>
      <c r="U13" s="460">
        <v>0.32304603118725717</v>
      </c>
      <c r="W13" s="39"/>
    </row>
    <row r="14" spans="2:23" ht="16.5" customHeight="1">
      <c r="B14" s="167"/>
      <c r="C14" s="12" t="s">
        <v>16</v>
      </c>
      <c r="D14" s="329" t="s">
        <v>65</v>
      </c>
      <c r="E14" s="65" t="s">
        <v>220</v>
      </c>
      <c r="F14" s="329" t="s">
        <v>219</v>
      </c>
      <c r="G14" s="65">
        <v>-61.5</v>
      </c>
      <c r="H14" s="357">
        <v>-36.200000000000003</v>
      </c>
      <c r="I14" s="357">
        <v>-81.400000000000006</v>
      </c>
      <c r="J14" s="445">
        <v>-158964</v>
      </c>
      <c r="K14" s="157">
        <v>-41104</v>
      </c>
      <c r="L14" s="157">
        <v>-117860</v>
      </c>
      <c r="M14" s="438"/>
      <c r="N14" s="167"/>
      <c r="O14" s="451" t="s">
        <v>16</v>
      </c>
      <c r="P14" s="459">
        <v>99502.122268516716</v>
      </c>
      <c r="Q14" s="460">
        <v>0.19050154808746891</v>
      </c>
      <c r="R14" s="459">
        <v>72490</v>
      </c>
      <c r="S14" s="460">
        <v>0.189599536418079</v>
      </c>
      <c r="T14" s="459">
        <v>27012</v>
      </c>
      <c r="U14" s="460">
        <v>0.43451721667889942</v>
      </c>
      <c r="W14" s="39"/>
    </row>
    <row r="15" spans="2:23" ht="16.5" customHeight="1">
      <c r="B15" s="167"/>
      <c r="C15" s="12" t="s">
        <v>18</v>
      </c>
      <c r="D15" s="318" t="s">
        <v>19</v>
      </c>
      <c r="E15" s="318" t="s">
        <v>222</v>
      </c>
      <c r="F15" s="318" t="s">
        <v>221</v>
      </c>
      <c r="G15" s="107">
        <v>-46.5</v>
      </c>
      <c r="H15" s="414">
        <v>10</v>
      </c>
      <c r="I15" s="355">
        <v>-78.2</v>
      </c>
      <c r="J15" s="446">
        <v>-128321</v>
      </c>
      <c r="K15" s="158">
        <v>9908</v>
      </c>
      <c r="L15" s="158">
        <v>-138229</v>
      </c>
      <c r="M15" s="438"/>
      <c r="N15" s="167"/>
      <c r="O15" s="442" t="s">
        <v>18</v>
      </c>
      <c r="P15" s="456">
        <v>147747.85328674316</v>
      </c>
      <c r="Q15" s="439">
        <v>0.14440994876353</v>
      </c>
      <c r="R15" s="456">
        <v>109268</v>
      </c>
      <c r="S15" s="439">
        <v>0.1771017518056823</v>
      </c>
      <c r="T15" s="456">
        <v>38480</v>
      </c>
      <c r="U15" s="439">
        <v>0.24338527666696927</v>
      </c>
      <c r="W15" s="39"/>
    </row>
    <row r="16" spans="2:23" ht="16.5" customHeight="1">
      <c r="B16" s="171">
        <v>2021</v>
      </c>
      <c r="C16" s="32" t="s">
        <v>47</v>
      </c>
      <c r="D16" s="447" t="s">
        <v>176</v>
      </c>
      <c r="E16" s="290" t="s">
        <v>223</v>
      </c>
      <c r="F16" s="448" t="s">
        <v>224</v>
      </c>
      <c r="G16" s="290">
        <v>-25.6</v>
      </c>
      <c r="H16" s="449">
        <v>11</v>
      </c>
      <c r="I16" s="450">
        <v>-45</v>
      </c>
      <c r="J16" s="199">
        <v>-61704</v>
      </c>
      <c r="K16" s="156">
        <v>9187</v>
      </c>
      <c r="L16" s="444">
        <v>-70891</v>
      </c>
      <c r="M16" s="438"/>
      <c r="N16" s="167">
        <v>2021</v>
      </c>
      <c r="O16" s="447" t="s">
        <v>47</v>
      </c>
      <c r="P16" s="457">
        <v>179424.85623199941</v>
      </c>
      <c r="Q16" s="458">
        <v>0.13373727879766906</v>
      </c>
      <c r="R16" s="457">
        <v>92687</v>
      </c>
      <c r="S16" s="458">
        <v>0.19860632887295099</v>
      </c>
      <c r="T16" s="457">
        <v>86738</v>
      </c>
      <c r="U16" s="458">
        <v>0.18908154223391402</v>
      </c>
      <c r="W16" s="39"/>
    </row>
    <row r="17" spans="2:23" ht="16.5" customHeight="1">
      <c r="B17" s="172"/>
      <c r="C17" s="74" t="s">
        <v>234</v>
      </c>
      <c r="D17" s="451" t="s">
        <v>235</v>
      </c>
      <c r="E17" s="451" t="s">
        <v>467</v>
      </c>
      <c r="F17" s="452" t="s">
        <v>242</v>
      </c>
      <c r="G17" s="65">
        <v>50.3</v>
      </c>
      <c r="H17" s="103">
        <v>85.5</v>
      </c>
      <c r="I17" s="65">
        <v>5.8</v>
      </c>
      <c r="J17" s="200">
        <v>41606</v>
      </c>
      <c r="K17" s="157">
        <v>39503</v>
      </c>
      <c r="L17" s="445">
        <v>2103</v>
      </c>
      <c r="M17" s="438"/>
      <c r="N17" s="167"/>
      <c r="O17" s="451" t="s">
        <v>234</v>
      </c>
      <c r="P17" s="459">
        <v>124249</v>
      </c>
      <c r="Q17" s="460">
        <v>0.17199999999999999</v>
      </c>
      <c r="R17" s="459">
        <v>85691</v>
      </c>
      <c r="S17" s="460">
        <v>0.158</v>
      </c>
      <c r="T17" s="459">
        <v>38558</v>
      </c>
      <c r="U17" s="460">
        <v>0.21199999999999999</v>
      </c>
      <c r="W17" s="39"/>
    </row>
    <row r="18" spans="2:23" ht="16.5" customHeight="1">
      <c r="B18" s="172"/>
      <c r="C18" s="74" t="s">
        <v>270</v>
      </c>
      <c r="D18" s="23" t="s">
        <v>271</v>
      </c>
      <c r="E18" s="65" t="s">
        <v>468</v>
      </c>
      <c r="F18" s="452" t="s">
        <v>469</v>
      </c>
      <c r="G18" s="453">
        <v>49.8</v>
      </c>
      <c r="H18" s="105">
        <v>19.899999999999999</v>
      </c>
      <c r="I18" s="453">
        <v>130</v>
      </c>
      <c r="J18" s="200">
        <v>49560</v>
      </c>
      <c r="K18" s="157">
        <v>14453</v>
      </c>
      <c r="L18" s="445">
        <v>35107</v>
      </c>
      <c r="M18" s="438"/>
      <c r="N18" s="167"/>
      <c r="O18" s="451" t="s">
        <v>270</v>
      </c>
      <c r="P18" s="459">
        <v>149062</v>
      </c>
      <c r="Q18" s="460">
        <v>0.154</v>
      </c>
      <c r="R18" s="459">
        <v>86943</v>
      </c>
      <c r="S18" s="460">
        <v>0.158</v>
      </c>
      <c r="T18" s="459">
        <v>62119</v>
      </c>
      <c r="U18" s="460">
        <v>0.19</v>
      </c>
      <c r="W18" s="39"/>
    </row>
    <row r="19" spans="2:23" ht="16.5" customHeight="1">
      <c r="B19" s="173"/>
      <c r="C19" s="120" t="s">
        <v>281</v>
      </c>
      <c r="D19" s="107" t="s">
        <v>283</v>
      </c>
      <c r="E19" s="107" t="s">
        <v>294</v>
      </c>
      <c r="F19" s="454" t="s">
        <v>295</v>
      </c>
      <c r="G19" s="104">
        <v>51.8</v>
      </c>
      <c r="H19" s="455">
        <v>-1.2</v>
      </c>
      <c r="I19" s="104">
        <v>202.3</v>
      </c>
      <c r="J19" s="201">
        <v>76570</v>
      </c>
      <c r="K19" s="158">
        <v>-1280</v>
      </c>
      <c r="L19" s="446">
        <v>77850</v>
      </c>
      <c r="M19" s="438"/>
      <c r="N19" s="167"/>
      <c r="O19" s="442" t="s">
        <v>281</v>
      </c>
      <c r="P19" s="456">
        <v>224318</v>
      </c>
      <c r="Q19" s="439">
        <v>0.124</v>
      </c>
      <c r="R19" s="456">
        <v>107988</v>
      </c>
      <c r="S19" s="439">
        <v>0.15757714465692366</v>
      </c>
      <c r="T19" s="456">
        <v>116330</v>
      </c>
      <c r="U19" s="439">
        <v>0.12806874579592006</v>
      </c>
      <c r="W19" s="39"/>
    </row>
    <row r="20" spans="2:23" ht="16.5" customHeight="1">
      <c r="B20" s="171">
        <v>2022</v>
      </c>
      <c r="C20" s="21" t="s">
        <v>305</v>
      </c>
      <c r="D20" s="324" t="s">
        <v>307</v>
      </c>
      <c r="E20" s="447" t="s">
        <v>317</v>
      </c>
      <c r="F20" s="448" t="s">
        <v>318</v>
      </c>
      <c r="G20" s="450">
        <v>20.9</v>
      </c>
      <c r="H20" s="449">
        <v>24.2</v>
      </c>
      <c r="I20" s="450">
        <v>17.3</v>
      </c>
      <c r="J20" s="199">
        <v>37441</v>
      </c>
      <c r="K20" s="156">
        <v>22407</v>
      </c>
      <c r="L20" s="156">
        <v>15035</v>
      </c>
      <c r="M20" s="438"/>
      <c r="N20" s="171">
        <v>2022</v>
      </c>
      <c r="O20" s="21" t="s">
        <v>305</v>
      </c>
      <c r="P20" s="457">
        <v>216866</v>
      </c>
      <c r="Q20" s="458">
        <v>0.14699999999999999</v>
      </c>
      <c r="R20" s="457">
        <v>115093</v>
      </c>
      <c r="S20" s="458">
        <v>0.21099999999999999</v>
      </c>
      <c r="T20" s="457">
        <v>101773</v>
      </c>
      <c r="U20" s="458">
        <v>0.11899999999999999</v>
      </c>
      <c r="W20" s="39"/>
    </row>
    <row r="21" spans="2:23" ht="16.5" customHeight="1">
      <c r="B21" s="172"/>
      <c r="C21" s="23" t="s">
        <v>306</v>
      </c>
      <c r="D21" s="74" t="s">
        <v>343</v>
      </c>
      <c r="E21" s="65" t="s">
        <v>363</v>
      </c>
      <c r="F21" s="452" t="s">
        <v>364</v>
      </c>
      <c r="G21" s="453">
        <v>117.9</v>
      </c>
      <c r="H21" s="105">
        <v>54.4</v>
      </c>
      <c r="I21" s="453">
        <v>259.2</v>
      </c>
      <c r="J21" s="200">
        <v>146525</v>
      </c>
      <c r="K21" s="157">
        <v>46588</v>
      </c>
      <c r="L21" s="157">
        <v>99936</v>
      </c>
      <c r="M21" s="438"/>
      <c r="N21" s="172"/>
      <c r="O21" s="23" t="s">
        <v>306</v>
      </c>
      <c r="P21" s="459">
        <v>270774</v>
      </c>
      <c r="Q21" s="460">
        <v>0.11899999999999999</v>
      </c>
      <c r="R21" s="459">
        <v>132280</v>
      </c>
      <c r="S21" s="460">
        <v>0.14599999999999999</v>
      </c>
      <c r="T21" s="459">
        <v>138494</v>
      </c>
      <c r="U21" s="460">
        <v>0.13800000000000001</v>
      </c>
      <c r="W21" s="39"/>
    </row>
    <row r="22" spans="2:23" ht="16.5" customHeight="1">
      <c r="B22" s="172"/>
      <c r="C22" s="23" t="s">
        <v>365</v>
      </c>
      <c r="D22" s="74" t="s">
        <v>371</v>
      </c>
      <c r="E22" s="65" t="s">
        <v>387</v>
      </c>
      <c r="F22" s="452" t="s">
        <v>388</v>
      </c>
      <c r="G22" s="453">
        <v>44.7</v>
      </c>
      <c r="H22" s="105">
        <v>1.7</v>
      </c>
      <c r="I22" s="453">
        <v>104.8</v>
      </c>
      <c r="J22" s="200">
        <v>66623</v>
      </c>
      <c r="K22" s="157">
        <v>1492</v>
      </c>
      <c r="L22" s="157">
        <v>65130</v>
      </c>
      <c r="M22" s="438"/>
      <c r="N22" s="172"/>
      <c r="O22" s="23" t="s">
        <v>365</v>
      </c>
      <c r="P22" s="459">
        <v>215685</v>
      </c>
      <c r="Q22" s="460">
        <v>0.128</v>
      </c>
      <c r="R22" s="459">
        <v>88435</v>
      </c>
      <c r="S22" s="460">
        <v>0.224</v>
      </c>
      <c r="T22" s="459">
        <v>127250</v>
      </c>
      <c r="U22" s="460">
        <v>0.155</v>
      </c>
      <c r="W22" s="39"/>
    </row>
    <row r="23" spans="2:23" ht="16.5" customHeight="1">
      <c r="B23" s="173"/>
      <c r="C23" s="25" t="s">
        <v>366</v>
      </c>
      <c r="D23" s="120" t="s">
        <v>389</v>
      </c>
      <c r="E23" s="107" t="s">
        <v>399</v>
      </c>
      <c r="F23" s="454" t="s">
        <v>400</v>
      </c>
      <c r="G23" s="104">
        <v>-0.7</v>
      </c>
      <c r="H23" s="455">
        <v>-14.9</v>
      </c>
      <c r="I23" s="104">
        <v>12.4</v>
      </c>
      <c r="J23" s="201">
        <v>-1634</v>
      </c>
      <c r="K23" s="158">
        <v>-16114</v>
      </c>
      <c r="L23" s="158">
        <v>14480</v>
      </c>
      <c r="M23" s="438"/>
      <c r="N23" s="173"/>
      <c r="O23" s="25" t="s">
        <v>366</v>
      </c>
      <c r="P23" s="456">
        <v>222685</v>
      </c>
      <c r="Q23" s="439">
        <v>0.13600000000000001</v>
      </c>
      <c r="R23" s="456">
        <v>91874</v>
      </c>
      <c r="S23" s="439">
        <v>0.16200000000000001</v>
      </c>
      <c r="T23" s="456">
        <v>130811</v>
      </c>
      <c r="U23" s="439">
        <v>0.13500000000000001</v>
      </c>
      <c r="W23" s="39"/>
    </row>
    <row r="24" spans="2:23" ht="15.75" customHeight="1">
      <c r="B24" s="171">
        <v>2023</v>
      </c>
      <c r="C24" s="32" t="s">
        <v>367</v>
      </c>
      <c r="D24" s="204"/>
      <c r="E24" s="294"/>
      <c r="F24" s="333"/>
      <c r="G24" s="294"/>
      <c r="H24" s="333"/>
      <c r="I24" s="294"/>
      <c r="J24" s="471"/>
      <c r="K24" s="205"/>
      <c r="L24" s="205"/>
      <c r="M24" s="438"/>
      <c r="N24" s="171">
        <v>2023</v>
      </c>
      <c r="O24" s="21" t="s">
        <v>367</v>
      </c>
      <c r="P24" s="465"/>
      <c r="Q24" s="466"/>
      <c r="R24" s="465"/>
      <c r="S24" s="466"/>
      <c r="T24" s="465"/>
      <c r="U24" s="466"/>
    </row>
    <row r="25" spans="2:23">
      <c r="B25" s="172"/>
      <c r="C25" s="33" t="s">
        <v>368</v>
      </c>
      <c r="D25" s="206"/>
      <c r="E25" s="406"/>
      <c r="F25" s="339"/>
      <c r="G25" s="406"/>
      <c r="H25" s="339"/>
      <c r="I25" s="406"/>
      <c r="J25" s="472"/>
      <c r="K25" s="207"/>
      <c r="L25" s="207"/>
      <c r="M25" s="438"/>
      <c r="N25" s="172"/>
      <c r="O25" s="23" t="s">
        <v>368</v>
      </c>
      <c r="P25" s="467"/>
      <c r="Q25" s="468"/>
      <c r="R25" s="467"/>
      <c r="S25" s="468"/>
      <c r="T25" s="467"/>
      <c r="U25" s="468"/>
    </row>
    <row r="26" spans="2:23">
      <c r="B26" s="172"/>
      <c r="C26" s="33" t="s">
        <v>369</v>
      </c>
      <c r="D26" s="206"/>
      <c r="E26" s="406"/>
      <c r="F26" s="339"/>
      <c r="G26" s="406"/>
      <c r="H26" s="339"/>
      <c r="I26" s="406"/>
      <c r="J26" s="472"/>
      <c r="K26" s="207"/>
      <c r="L26" s="207"/>
      <c r="M26" s="438"/>
      <c r="N26" s="172"/>
      <c r="O26" s="23" t="s">
        <v>369</v>
      </c>
      <c r="P26" s="467"/>
      <c r="Q26" s="468"/>
      <c r="R26" s="467"/>
      <c r="S26" s="468"/>
      <c r="T26" s="467"/>
      <c r="U26" s="468"/>
    </row>
    <row r="27" spans="2:23">
      <c r="B27" s="173"/>
      <c r="C27" s="34" t="s">
        <v>370</v>
      </c>
      <c r="D27" s="208"/>
      <c r="E27" s="407"/>
      <c r="F27" s="345"/>
      <c r="G27" s="407"/>
      <c r="H27" s="345"/>
      <c r="I27" s="407"/>
      <c r="J27" s="473"/>
      <c r="K27" s="209"/>
      <c r="L27" s="209"/>
      <c r="M27" s="438"/>
      <c r="N27" s="173"/>
      <c r="O27" s="25" t="s">
        <v>370</v>
      </c>
      <c r="P27" s="469"/>
      <c r="Q27" s="470"/>
      <c r="R27" s="469"/>
      <c r="S27" s="470"/>
      <c r="T27" s="469"/>
      <c r="U27" s="470"/>
    </row>
    <row r="28" spans="2:23"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W28" s="39"/>
    </row>
    <row r="29" spans="2:23">
      <c r="B29" s="166" t="s">
        <v>21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</row>
    <row r="30" spans="2:23">
      <c r="B30" s="166" t="s">
        <v>22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R30" s="213"/>
      <c r="S30" s="213"/>
      <c r="T30" s="213"/>
      <c r="U30" s="213"/>
      <c r="V30" s="7"/>
      <c r="W30" s="7"/>
    </row>
    <row r="31" spans="2:23">
      <c r="B31" s="175" t="s">
        <v>23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</row>
    <row r="32" spans="2:23">
      <c r="R32" s="440"/>
    </row>
    <row r="39" spans="16:22">
      <c r="P39" s="440"/>
      <c r="R39" s="440"/>
      <c r="T39" s="440"/>
    </row>
    <row r="42" spans="16:22">
      <c r="S42" s="440"/>
    </row>
    <row r="45" spans="16:22">
      <c r="Q45" s="440"/>
      <c r="R45" s="441"/>
      <c r="S45" s="440"/>
      <c r="T45" s="441"/>
      <c r="U45" s="440"/>
      <c r="V45" s="133"/>
    </row>
  </sheetData>
  <mergeCells count="30">
    <mergeCell ref="S24:S27"/>
    <mergeCell ref="T24:T27"/>
    <mergeCell ref="U24:U27"/>
    <mergeCell ref="B31:L31"/>
    <mergeCell ref="O6:O7"/>
    <mergeCell ref="P6:Q6"/>
    <mergeCell ref="B29:L29"/>
    <mergeCell ref="B30:L30"/>
    <mergeCell ref="B16:B19"/>
    <mergeCell ref="N16:N19"/>
    <mergeCell ref="B24:B27"/>
    <mergeCell ref="N24:N27"/>
    <mergeCell ref="P24:P27"/>
    <mergeCell ref="Q24:Q27"/>
    <mergeCell ref="R6:S6"/>
    <mergeCell ref="T6:U6"/>
    <mergeCell ref="J6:L6"/>
    <mergeCell ref="B12:B15"/>
    <mergeCell ref="B28:L28"/>
    <mergeCell ref="B8:B11"/>
    <mergeCell ref="B6:B7"/>
    <mergeCell ref="C6:C7"/>
    <mergeCell ref="D6:F6"/>
    <mergeCell ref="G6:I6"/>
    <mergeCell ref="N6:N7"/>
    <mergeCell ref="N8:N11"/>
    <mergeCell ref="N12:N15"/>
    <mergeCell ref="B20:B23"/>
    <mergeCell ref="N20:N23"/>
    <mergeCell ref="R24:R27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9AFC-7E21-4493-AABF-32AD4FD6BC9C}">
  <dimension ref="B5:K24"/>
  <sheetViews>
    <sheetView showGridLines="0" zoomScale="75" zoomScaleNormal="75" workbookViewId="0"/>
  </sheetViews>
  <sheetFormatPr baseColWidth="10" defaultRowHeight="14.4"/>
  <cols>
    <col min="2" max="2" width="18" style="479" customWidth="1"/>
    <col min="3" max="4" width="12.109375" style="132" customWidth="1"/>
    <col min="5" max="5" width="17.33203125" style="132" customWidth="1"/>
    <col min="6" max="7" width="7.77734375" customWidth="1"/>
    <col min="8" max="8" width="16.33203125" customWidth="1"/>
    <col min="9" max="10" width="11.5546875" style="132"/>
    <col min="11" max="11" width="17.33203125" style="132" customWidth="1"/>
  </cols>
  <sheetData>
    <row r="5" spans="2:11" ht="55.2">
      <c r="B5" s="483" t="s">
        <v>1</v>
      </c>
      <c r="C5" s="481" t="s">
        <v>18</v>
      </c>
      <c r="D5" s="481" t="s">
        <v>281</v>
      </c>
      <c r="E5" s="184" t="s">
        <v>2</v>
      </c>
      <c r="H5" s="483" t="s">
        <v>1</v>
      </c>
      <c r="I5" s="481" t="s">
        <v>47</v>
      </c>
      <c r="J5" s="481" t="s">
        <v>305</v>
      </c>
      <c r="K5" s="184" t="s">
        <v>2</v>
      </c>
    </row>
    <row r="6" spans="2:11">
      <c r="B6" s="477" t="s">
        <v>45</v>
      </c>
      <c r="C6" s="95" t="s">
        <v>19</v>
      </c>
      <c r="D6" s="474" t="s">
        <v>283</v>
      </c>
      <c r="E6" s="95">
        <v>51.8</v>
      </c>
      <c r="H6" s="477" t="s">
        <v>45</v>
      </c>
      <c r="I6" s="95" t="str">
        <f>+ocup_sexo!D16</f>
        <v>179,425*</v>
      </c>
      <c r="J6" s="474" t="str">
        <f>+ocup_sexo!D20</f>
        <v>216,866*</v>
      </c>
      <c r="K6" s="95">
        <f>+ocup_sexo!G20</f>
        <v>20.9</v>
      </c>
    </row>
    <row r="7" spans="2:11" ht="15">
      <c r="B7" s="478" t="s">
        <v>50</v>
      </c>
      <c r="C7" s="151" t="s">
        <v>287</v>
      </c>
      <c r="D7" s="151" t="s">
        <v>289</v>
      </c>
      <c r="E7" s="97">
        <v>18.100000000000001</v>
      </c>
      <c r="H7" s="478" t="s">
        <v>50</v>
      </c>
      <c r="I7" s="151" t="str">
        <f>+ocup_sexo!E16</f>
        <v>121,513a</v>
      </c>
      <c r="J7" s="151" t="str">
        <f>+ocup_sexo!E20</f>
        <v>146,526 ᵃ</v>
      </c>
      <c r="K7" s="97">
        <f>+ocup_sexo!H20</f>
        <v>20.6</v>
      </c>
    </row>
    <row r="8" spans="2:11" ht="15">
      <c r="B8" s="478" t="s">
        <v>51</v>
      </c>
      <c r="C8" s="151" t="s">
        <v>288</v>
      </c>
      <c r="D8" s="151" t="s">
        <v>68</v>
      </c>
      <c r="E8" s="97">
        <v>166.5</v>
      </c>
      <c r="H8" s="478" t="s">
        <v>51</v>
      </c>
      <c r="I8" s="151" t="str">
        <f>+ocup_sexo!F16</f>
        <v>57,912 b</v>
      </c>
      <c r="J8" s="151" t="str">
        <f>+ocup_sexo!F20</f>
        <v>70,340 ᵃ</v>
      </c>
      <c r="K8" s="97">
        <f>+ocup_sexo!I20</f>
        <v>21.5</v>
      </c>
    </row>
    <row r="9" spans="2:11" ht="15">
      <c r="B9" s="478" t="s">
        <v>154</v>
      </c>
      <c r="C9" s="88" t="s">
        <v>89</v>
      </c>
      <c r="D9" s="88" t="s">
        <v>290</v>
      </c>
      <c r="E9" s="98">
        <v>54</v>
      </c>
      <c r="H9" s="478" t="s">
        <v>154</v>
      </c>
      <c r="I9" s="151" t="str">
        <f>+ocup_condic!E16</f>
        <v>78,577 a</v>
      </c>
      <c r="J9" s="88" t="str">
        <f>+ocup_condic!E20</f>
        <v>68,094 a</v>
      </c>
      <c r="K9" s="98">
        <f>+ocup_condic!H20</f>
        <v>-13.3</v>
      </c>
    </row>
    <row r="10" spans="2:11" ht="15">
      <c r="B10" s="478" t="s">
        <v>74</v>
      </c>
      <c r="C10" s="88" t="s">
        <v>90</v>
      </c>
      <c r="D10" s="88" t="s">
        <v>291</v>
      </c>
      <c r="E10" s="98">
        <v>50</v>
      </c>
      <c r="H10" s="478" t="s">
        <v>74</v>
      </c>
      <c r="I10" s="151" t="str">
        <f>+ocup_condic!F16</f>
        <v>100,848 a</v>
      </c>
      <c r="J10" s="88" t="str">
        <f>+ocup_condic!F20</f>
        <v>148,772 a</v>
      </c>
      <c r="K10" s="98">
        <f>+ocup_condic!I20</f>
        <v>47.5</v>
      </c>
    </row>
    <row r="11" spans="2:11">
      <c r="B11" s="478" t="s">
        <v>91</v>
      </c>
      <c r="C11" s="88" t="s">
        <v>106</v>
      </c>
      <c r="D11" s="475" t="s">
        <v>293</v>
      </c>
      <c r="E11" s="88">
        <v>49.9</v>
      </c>
      <c r="H11" s="478" t="s">
        <v>91</v>
      </c>
      <c r="I11" s="151" t="str">
        <f>+ocup_lengu!E16</f>
        <v>172,066*</v>
      </c>
      <c r="J11" s="475" t="str">
        <f>+ocup_lengu!E20</f>
        <v>195,955a</v>
      </c>
      <c r="K11" s="88">
        <f>+ocup_lengu!H20</f>
        <v>13.9</v>
      </c>
    </row>
    <row r="12" spans="2:11" ht="15">
      <c r="B12" s="478" t="s">
        <v>92</v>
      </c>
      <c r="C12" s="88" t="s">
        <v>107</v>
      </c>
      <c r="D12" s="88" t="s">
        <v>292</v>
      </c>
      <c r="E12" s="88">
        <v>117</v>
      </c>
      <c r="H12" s="478" t="s">
        <v>92</v>
      </c>
      <c r="I12" s="151" t="str">
        <f>+ocup_lengu!F16</f>
        <v>7,359 b</v>
      </c>
      <c r="J12" s="88" t="str">
        <f>+ocup_lengu!F20</f>
        <v>20,911 b</v>
      </c>
      <c r="K12" s="88">
        <f>+ocup_lengu!I20</f>
        <v>184.2</v>
      </c>
    </row>
    <row r="13" spans="2:11" ht="15">
      <c r="B13" s="478" t="s">
        <v>203</v>
      </c>
      <c r="C13" s="151" t="s">
        <v>222</v>
      </c>
      <c r="D13" s="88" t="s">
        <v>294</v>
      </c>
      <c r="E13" s="97">
        <v>-1.2</v>
      </c>
      <c r="H13" s="478" t="s">
        <v>203</v>
      </c>
      <c r="I13" s="151" t="str">
        <f>+ocup_industria!E16</f>
        <v>92,687a</v>
      </c>
      <c r="J13" s="88" t="str">
        <f>+ocup_industria!E20</f>
        <v>115,093 b</v>
      </c>
      <c r="K13" s="97">
        <f>+ocup_industria!H20</f>
        <v>24.2</v>
      </c>
    </row>
    <row r="14" spans="2:11" ht="15">
      <c r="B14" s="478" t="s">
        <v>204</v>
      </c>
      <c r="C14" s="151" t="s">
        <v>221</v>
      </c>
      <c r="D14" s="151" t="s">
        <v>295</v>
      </c>
      <c r="E14" s="97">
        <v>202.3</v>
      </c>
      <c r="H14" s="478" t="s">
        <v>204</v>
      </c>
      <c r="I14" s="151" t="str">
        <f>+ocup_industria!F16</f>
        <v>86,738 a</v>
      </c>
      <c r="J14" s="151" t="str">
        <f>+ocup_industria!F20</f>
        <v>101,773*</v>
      </c>
      <c r="K14" s="97">
        <f>+ocup_industria!I20</f>
        <v>17.3</v>
      </c>
    </row>
    <row r="18" spans="2:11">
      <c r="B18" s="480" t="s">
        <v>303</v>
      </c>
      <c r="C18" s="481" t="s">
        <v>18</v>
      </c>
      <c r="D18" s="481" t="s">
        <v>281</v>
      </c>
      <c r="E18" s="184" t="s">
        <v>304</v>
      </c>
      <c r="H18" s="480" t="s">
        <v>303</v>
      </c>
      <c r="I18" s="481" t="s">
        <v>47</v>
      </c>
      <c r="J18" s="481" t="s">
        <v>305</v>
      </c>
      <c r="K18" s="184" t="s">
        <v>328</v>
      </c>
    </row>
    <row r="19" spans="2:11">
      <c r="B19" s="480"/>
      <c r="C19" s="481" t="s">
        <v>111</v>
      </c>
      <c r="D19" s="481" t="s">
        <v>111</v>
      </c>
      <c r="E19" s="183" t="s">
        <v>112</v>
      </c>
      <c r="H19" s="480"/>
      <c r="I19" s="481" t="s">
        <v>111</v>
      </c>
      <c r="J19" s="481" t="s">
        <v>111</v>
      </c>
      <c r="K19" s="183" t="s">
        <v>112</v>
      </c>
    </row>
    <row r="20" spans="2:11">
      <c r="B20" s="477" t="s">
        <v>45</v>
      </c>
      <c r="C20" s="10" t="s">
        <v>128</v>
      </c>
      <c r="D20" s="475" t="s">
        <v>297</v>
      </c>
      <c r="E20" s="88">
        <v>-5.68</v>
      </c>
      <c r="H20" s="477" t="s">
        <v>45</v>
      </c>
      <c r="I20" s="10" t="str">
        <f>+remun!F16</f>
        <v>1,766*</v>
      </c>
      <c r="J20" s="475" t="str">
        <f>+remun!F20</f>
        <v>2,062*</v>
      </c>
      <c r="K20" s="88">
        <f>+remun_condic!G20</f>
        <v>16.75</v>
      </c>
    </row>
    <row r="21" spans="2:11" ht="15">
      <c r="B21" s="478" t="s">
        <v>50</v>
      </c>
      <c r="C21" s="10" t="s">
        <v>152</v>
      </c>
      <c r="D21" s="88" t="s">
        <v>300</v>
      </c>
      <c r="E21" s="476">
        <v>-11.17</v>
      </c>
      <c r="H21" s="478" t="s">
        <v>50</v>
      </c>
      <c r="I21" s="10" t="str">
        <f>+remun_sexo!E16</f>
        <v>1,845.8 a</v>
      </c>
      <c r="J21" s="88" t="str">
        <f>+remun_sexo!E20</f>
        <v>2,336.6 ᵃ</v>
      </c>
      <c r="K21" s="476">
        <f>+remun_sexo!H20</f>
        <v>26.59</v>
      </c>
    </row>
    <row r="22" spans="2:11" ht="15">
      <c r="B22" s="478" t="s">
        <v>51</v>
      </c>
      <c r="C22" s="10" t="s">
        <v>153</v>
      </c>
      <c r="D22" s="88" t="s">
        <v>299</v>
      </c>
      <c r="E22" s="476">
        <v>46.79</v>
      </c>
      <c r="H22" s="478" t="s">
        <v>51</v>
      </c>
      <c r="I22" s="10" t="str">
        <f>+remun_sexo!F16</f>
        <v>1,613.8 b</v>
      </c>
      <c r="J22" s="88" t="str">
        <f>+remun_sexo!F20</f>
        <v>1,419.7 ᵃ</v>
      </c>
      <c r="K22" s="476">
        <f>+remun_sexo!I20</f>
        <v>-12.03</v>
      </c>
    </row>
    <row r="23" spans="2:11" ht="15">
      <c r="B23" s="478" t="s">
        <v>154</v>
      </c>
      <c r="C23" s="10" t="s">
        <v>171</v>
      </c>
      <c r="D23" s="88" t="s">
        <v>302</v>
      </c>
      <c r="E23" s="88">
        <v>-4.5599999999999996</v>
      </c>
      <c r="H23" s="478" t="s">
        <v>154</v>
      </c>
      <c r="I23" s="10" t="str">
        <f>+remun_condic!E16</f>
        <v>1, 206 a</v>
      </c>
      <c r="J23" s="88" t="str">
        <f>+remun_condic!E20</f>
        <v>1,481.7 a</v>
      </c>
      <c r="K23" s="88">
        <f>+remun_condic!H20</f>
        <v>22.85</v>
      </c>
    </row>
    <row r="24" spans="2:11" ht="15">
      <c r="B24" s="478" t="s">
        <v>74</v>
      </c>
      <c r="C24" s="10" t="s">
        <v>172</v>
      </c>
      <c r="D24" s="88" t="s">
        <v>301</v>
      </c>
      <c r="E24" s="88">
        <v>-2.9</v>
      </c>
      <c r="H24" s="478" t="s">
        <v>74</v>
      </c>
      <c r="I24" s="10" t="str">
        <f>+remun_condic!F16</f>
        <v>2,134 a</v>
      </c>
      <c r="J24" s="88" t="str">
        <f>+remun_condic!F20</f>
        <v>2,309.6 a</v>
      </c>
      <c r="K24" s="88">
        <f>+remun_condic!I20</f>
        <v>8.23</v>
      </c>
    </row>
  </sheetData>
  <mergeCells count="2">
    <mergeCell ref="B18:B19"/>
    <mergeCell ref="H18:H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BE18-34A4-4B70-AFFB-1C60A2F1B379}">
  <dimension ref="B6:L59"/>
  <sheetViews>
    <sheetView showGridLines="0" zoomScale="75" zoomScaleNormal="75" workbookViewId="0"/>
  </sheetViews>
  <sheetFormatPr baseColWidth="10" defaultRowHeight="14.4"/>
  <cols>
    <col min="1" max="1" width="7.21875" customWidth="1"/>
    <col min="2" max="2" width="22.5546875" hidden="1" customWidth="1"/>
    <col min="3" max="4" width="13.33203125" hidden="1" customWidth="1"/>
    <col min="5" max="5" width="26.109375" hidden="1" customWidth="1"/>
    <col min="6" max="6" width="4.77734375" customWidth="1"/>
    <col min="7" max="7" width="16.6640625" customWidth="1"/>
    <col min="8" max="9" width="12.5546875" style="132" customWidth="1"/>
    <col min="10" max="10" width="16" style="132" customWidth="1"/>
  </cols>
  <sheetData>
    <row r="6" spans="2:12" ht="64.5" customHeight="1">
      <c r="B6" s="92" t="s">
        <v>1</v>
      </c>
      <c r="C6" s="38" t="s">
        <v>18</v>
      </c>
      <c r="D6" s="38" t="s">
        <v>281</v>
      </c>
      <c r="E6" s="11" t="s">
        <v>2</v>
      </c>
      <c r="G6" s="482" t="s">
        <v>338</v>
      </c>
      <c r="H6" s="481" t="s">
        <v>47</v>
      </c>
      <c r="I6" s="481" t="s">
        <v>305</v>
      </c>
      <c r="J6" s="184" t="s">
        <v>2</v>
      </c>
    </row>
    <row r="7" spans="2:12">
      <c r="B7" s="101" t="s">
        <v>45</v>
      </c>
      <c r="C7" s="4" t="s">
        <v>19</v>
      </c>
      <c r="D7" s="99" t="s">
        <v>283</v>
      </c>
      <c r="E7" s="88">
        <v>51.8</v>
      </c>
      <c r="G7" s="101" t="s">
        <v>45</v>
      </c>
      <c r="H7" s="95" t="s">
        <v>176</v>
      </c>
      <c r="I7" s="474" t="s">
        <v>307</v>
      </c>
      <c r="J7" s="95">
        <v>20.9</v>
      </c>
    </row>
    <row r="8" spans="2:12">
      <c r="B8" s="102"/>
      <c r="C8" s="3"/>
      <c r="D8" s="51"/>
      <c r="E8" s="103"/>
      <c r="G8" s="102"/>
      <c r="H8" s="103"/>
      <c r="I8" s="200"/>
      <c r="J8" s="103"/>
    </row>
    <row r="9" spans="2:12">
      <c r="B9" s="102"/>
      <c r="C9" s="3"/>
      <c r="D9" s="51"/>
      <c r="E9" s="103"/>
      <c r="G9" s="102"/>
      <c r="H9" s="103"/>
      <c r="I9" s="200"/>
      <c r="J9" s="103"/>
    </row>
    <row r="10" spans="2:12" ht="64.5" customHeight="1">
      <c r="B10" s="92" t="s">
        <v>1</v>
      </c>
      <c r="C10" s="38" t="s">
        <v>18</v>
      </c>
      <c r="D10" s="38" t="s">
        <v>281</v>
      </c>
      <c r="E10" s="11" t="s">
        <v>2</v>
      </c>
      <c r="G10" s="482" t="s">
        <v>1</v>
      </c>
      <c r="H10" s="481" t="s">
        <v>47</v>
      </c>
      <c r="I10" s="481" t="s">
        <v>305</v>
      </c>
      <c r="J10" s="184" t="s">
        <v>2</v>
      </c>
    </row>
    <row r="11" spans="2:12">
      <c r="B11" s="87" t="s">
        <v>45</v>
      </c>
      <c r="C11" s="93" t="s">
        <v>19</v>
      </c>
      <c r="D11" s="94" t="s">
        <v>283</v>
      </c>
      <c r="E11" s="95">
        <v>51.8</v>
      </c>
      <c r="G11" s="87" t="s">
        <v>45</v>
      </c>
      <c r="H11" s="95" t="s">
        <v>176</v>
      </c>
      <c r="I11" s="474" t="s">
        <v>307</v>
      </c>
      <c r="J11" s="95">
        <v>20.9</v>
      </c>
    </row>
    <row r="12" spans="2:12" ht="15">
      <c r="B12" s="25" t="s">
        <v>50</v>
      </c>
      <c r="C12" s="47" t="s">
        <v>287</v>
      </c>
      <c r="D12" s="47" t="s">
        <v>289</v>
      </c>
      <c r="E12" s="104">
        <v>18.100000000000001</v>
      </c>
      <c r="G12" s="25" t="s">
        <v>50</v>
      </c>
      <c r="H12" s="442" t="s">
        <v>329</v>
      </c>
      <c r="I12" s="442" t="s">
        <v>308</v>
      </c>
      <c r="J12" s="104">
        <v>20.6</v>
      </c>
      <c r="L12" s="7"/>
    </row>
    <row r="13" spans="2:12" ht="15">
      <c r="B13" s="10" t="s">
        <v>51</v>
      </c>
      <c r="C13" s="96" t="s">
        <v>288</v>
      </c>
      <c r="D13" s="96" t="s">
        <v>68</v>
      </c>
      <c r="E13" s="97">
        <v>166.5</v>
      </c>
      <c r="G13" s="10" t="s">
        <v>51</v>
      </c>
      <c r="H13" s="151" t="s">
        <v>330</v>
      </c>
      <c r="I13" s="151" t="s">
        <v>309</v>
      </c>
      <c r="J13" s="97">
        <v>21.5</v>
      </c>
    </row>
    <row r="14" spans="2:12">
      <c r="B14" s="12"/>
      <c r="C14" s="70"/>
      <c r="D14" s="70"/>
      <c r="E14" s="105"/>
      <c r="G14" s="12"/>
      <c r="H14" s="452"/>
      <c r="I14" s="452"/>
      <c r="J14" s="105"/>
    </row>
    <row r="15" spans="2:12">
      <c r="B15" s="12"/>
      <c r="C15" s="70"/>
      <c r="D15" s="70"/>
      <c r="E15" s="105"/>
      <c r="G15" s="12"/>
      <c r="H15" s="452"/>
      <c r="I15" s="452"/>
      <c r="J15" s="105"/>
    </row>
    <row r="16" spans="2:12">
      <c r="B16" s="12"/>
      <c r="C16" s="70"/>
      <c r="D16" s="70"/>
      <c r="E16" s="105"/>
      <c r="G16" s="12"/>
      <c r="H16" s="452"/>
      <c r="I16" s="452"/>
      <c r="J16" s="105"/>
    </row>
    <row r="17" spans="2:10" ht="64.5" customHeight="1">
      <c r="B17" s="92" t="s">
        <v>1</v>
      </c>
      <c r="C17" s="38" t="s">
        <v>18</v>
      </c>
      <c r="D17" s="38" t="s">
        <v>281</v>
      </c>
      <c r="E17" s="11" t="s">
        <v>2</v>
      </c>
      <c r="G17" s="482" t="s">
        <v>1</v>
      </c>
      <c r="H17" s="481" t="s">
        <v>47</v>
      </c>
      <c r="I17" s="481" t="s">
        <v>305</v>
      </c>
      <c r="J17" s="184" t="s">
        <v>2</v>
      </c>
    </row>
    <row r="18" spans="2:10">
      <c r="B18" s="87" t="s">
        <v>45</v>
      </c>
      <c r="C18" s="93" t="s">
        <v>19</v>
      </c>
      <c r="D18" s="94" t="s">
        <v>283</v>
      </c>
      <c r="E18" s="95">
        <v>51.8</v>
      </c>
      <c r="G18" s="87" t="s">
        <v>45</v>
      </c>
      <c r="H18" s="95" t="s">
        <v>176</v>
      </c>
      <c r="I18" s="474" t="s">
        <v>307</v>
      </c>
      <c r="J18" s="95">
        <v>20.9</v>
      </c>
    </row>
    <row r="19" spans="2:10" ht="15">
      <c r="B19" s="10" t="s">
        <v>154</v>
      </c>
      <c r="C19" s="4" t="s">
        <v>89</v>
      </c>
      <c r="D19" s="4" t="s">
        <v>290</v>
      </c>
      <c r="E19" s="98">
        <v>54</v>
      </c>
      <c r="G19" s="10" t="s">
        <v>154</v>
      </c>
      <c r="H19" s="88" t="s">
        <v>331</v>
      </c>
      <c r="I19" s="88" t="s">
        <v>310</v>
      </c>
      <c r="J19" s="98">
        <v>-13.3</v>
      </c>
    </row>
    <row r="20" spans="2:10" ht="15">
      <c r="B20" s="10" t="s">
        <v>74</v>
      </c>
      <c r="C20" s="4" t="s">
        <v>90</v>
      </c>
      <c r="D20" s="4" t="s">
        <v>291</v>
      </c>
      <c r="E20" s="98">
        <v>50</v>
      </c>
      <c r="G20" s="10" t="s">
        <v>74</v>
      </c>
      <c r="H20" s="88" t="s">
        <v>332</v>
      </c>
      <c r="I20" s="88" t="s">
        <v>311</v>
      </c>
      <c r="J20" s="98">
        <v>47.5</v>
      </c>
    </row>
    <row r="21" spans="2:10">
      <c r="B21" s="12"/>
      <c r="C21" s="3"/>
      <c r="D21" s="3"/>
      <c r="E21" s="106"/>
      <c r="G21" s="12"/>
      <c r="H21" s="103"/>
      <c r="I21" s="103"/>
      <c r="J21" s="106"/>
    </row>
    <row r="22" spans="2:10">
      <c r="B22" s="12"/>
      <c r="C22" s="3"/>
      <c r="D22" s="3"/>
      <c r="E22" s="106"/>
      <c r="G22" s="12"/>
      <c r="H22" s="103"/>
      <c r="I22" s="103"/>
      <c r="J22" s="106"/>
    </row>
    <row r="23" spans="2:10">
      <c r="B23" s="12"/>
      <c r="C23" s="3"/>
      <c r="D23" s="3"/>
      <c r="E23" s="106"/>
      <c r="G23" s="12"/>
      <c r="H23" s="103"/>
      <c r="I23" s="103"/>
      <c r="J23" s="106"/>
    </row>
    <row r="24" spans="2:10" ht="64.5" customHeight="1">
      <c r="B24" s="92" t="s">
        <v>1</v>
      </c>
      <c r="C24" s="38" t="s">
        <v>18</v>
      </c>
      <c r="D24" s="38" t="s">
        <v>281</v>
      </c>
      <c r="E24" s="11" t="s">
        <v>2</v>
      </c>
      <c r="G24" s="482" t="s">
        <v>1</v>
      </c>
      <c r="H24" s="481" t="s">
        <v>47</v>
      </c>
      <c r="I24" s="481" t="s">
        <v>305</v>
      </c>
      <c r="J24" s="184" t="s">
        <v>2</v>
      </c>
    </row>
    <row r="25" spans="2:10">
      <c r="B25" s="87" t="s">
        <v>45</v>
      </c>
      <c r="C25" s="93" t="s">
        <v>19</v>
      </c>
      <c r="D25" s="94" t="s">
        <v>283</v>
      </c>
      <c r="E25" s="95">
        <v>51.8</v>
      </c>
      <c r="G25" s="87" t="s">
        <v>45</v>
      </c>
      <c r="H25" s="95" t="s">
        <v>176</v>
      </c>
      <c r="I25" s="474" t="s">
        <v>307</v>
      </c>
      <c r="J25" s="95">
        <v>20.9</v>
      </c>
    </row>
    <row r="26" spans="2:10">
      <c r="B26" s="25" t="s">
        <v>91</v>
      </c>
      <c r="C26" s="46" t="s">
        <v>106</v>
      </c>
      <c r="D26" s="48" t="s">
        <v>293</v>
      </c>
      <c r="E26" s="107">
        <v>49.9</v>
      </c>
      <c r="G26" s="25" t="s">
        <v>91</v>
      </c>
      <c r="H26" s="107" t="str">
        <f>+ocup_lengu!E16</f>
        <v>172,066*</v>
      </c>
      <c r="I26" s="158" t="str">
        <f>+ocup_lengu!E20</f>
        <v>195,955a</v>
      </c>
      <c r="J26" s="107">
        <f>+ocup_lengu!H20</f>
        <v>13.9</v>
      </c>
    </row>
    <row r="27" spans="2:10" ht="15">
      <c r="B27" s="10" t="s">
        <v>92</v>
      </c>
      <c r="C27" s="4" t="s">
        <v>107</v>
      </c>
      <c r="D27" s="4" t="s">
        <v>292</v>
      </c>
      <c r="E27" s="88">
        <v>117</v>
      </c>
      <c r="G27" s="10" t="s">
        <v>92</v>
      </c>
      <c r="H27" s="88" t="str">
        <f>+ocup_lengu!F16</f>
        <v>7,359 b</v>
      </c>
      <c r="I27" s="88" t="str">
        <f>+ocup_lengu!F20</f>
        <v>20,911 b</v>
      </c>
      <c r="J27" s="88">
        <f>+ocup_lengu!I20</f>
        <v>184.2</v>
      </c>
    </row>
    <row r="28" spans="2:10">
      <c r="B28" s="12"/>
      <c r="C28" s="3"/>
      <c r="D28" s="3"/>
      <c r="E28" s="103"/>
      <c r="G28" s="12"/>
      <c r="H28" s="103"/>
      <c r="I28" s="103"/>
      <c r="J28" s="103"/>
    </row>
    <row r="29" spans="2:10">
      <c r="B29" s="12"/>
      <c r="C29" s="3"/>
      <c r="D29" s="3"/>
      <c r="E29" s="103"/>
      <c r="G29" s="12"/>
      <c r="H29" s="103"/>
      <c r="I29" s="103"/>
      <c r="J29" s="103"/>
    </row>
    <row r="30" spans="2:10">
      <c r="B30" s="12"/>
      <c r="C30" s="3"/>
      <c r="D30" s="3"/>
      <c r="E30" s="103"/>
      <c r="G30" s="12"/>
      <c r="H30" s="103"/>
      <c r="I30" s="103"/>
      <c r="J30" s="103"/>
    </row>
    <row r="31" spans="2:10" ht="64.5" customHeight="1">
      <c r="B31" s="92" t="s">
        <v>1</v>
      </c>
      <c r="C31" s="38" t="s">
        <v>18</v>
      </c>
      <c r="D31" s="38" t="s">
        <v>281</v>
      </c>
      <c r="E31" s="11" t="s">
        <v>2</v>
      </c>
      <c r="G31" s="482" t="s">
        <v>1</v>
      </c>
      <c r="H31" s="481" t="s">
        <v>47</v>
      </c>
      <c r="I31" s="481" t="s">
        <v>305</v>
      </c>
      <c r="J31" s="184" t="s">
        <v>2</v>
      </c>
    </row>
    <row r="32" spans="2:10">
      <c r="B32" s="87" t="s">
        <v>45</v>
      </c>
      <c r="C32" s="93" t="s">
        <v>19</v>
      </c>
      <c r="D32" s="94" t="s">
        <v>283</v>
      </c>
      <c r="E32" s="95">
        <v>51.8</v>
      </c>
      <c r="G32" s="87" t="s">
        <v>45</v>
      </c>
      <c r="H32" s="95" t="s">
        <v>176</v>
      </c>
      <c r="I32" s="474" t="s">
        <v>307</v>
      </c>
      <c r="J32" s="95">
        <v>20.9</v>
      </c>
    </row>
    <row r="33" spans="2:12" ht="15">
      <c r="B33" s="25" t="s">
        <v>203</v>
      </c>
      <c r="C33" s="47" t="s">
        <v>222</v>
      </c>
      <c r="D33" s="46" t="s">
        <v>294</v>
      </c>
      <c r="E33" s="104">
        <v>-1.2</v>
      </c>
      <c r="G33" s="25" t="s">
        <v>203</v>
      </c>
      <c r="H33" s="442" t="s">
        <v>333</v>
      </c>
      <c r="I33" s="107" t="s">
        <v>317</v>
      </c>
      <c r="J33" s="104">
        <v>24.2</v>
      </c>
    </row>
    <row r="34" spans="2:12" ht="15">
      <c r="B34" s="10" t="s">
        <v>204</v>
      </c>
      <c r="C34" s="96" t="s">
        <v>221</v>
      </c>
      <c r="D34" s="96" t="s">
        <v>295</v>
      </c>
      <c r="E34" s="97">
        <v>202.3</v>
      </c>
      <c r="G34" s="10" t="s">
        <v>204</v>
      </c>
      <c r="H34" s="151" t="s">
        <v>334</v>
      </c>
      <c r="I34" s="151" t="s">
        <v>318</v>
      </c>
      <c r="J34" s="97">
        <v>17.3</v>
      </c>
    </row>
    <row r="40" spans="2:12">
      <c r="B40" s="182" t="s">
        <v>303</v>
      </c>
      <c r="C40" s="38" t="s">
        <v>18</v>
      </c>
      <c r="D40" s="38" t="s">
        <v>281</v>
      </c>
      <c r="E40" s="11" t="s">
        <v>304</v>
      </c>
      <c r="G40" s="484" t="s">
        <v>303</v>
      </c>
      <c r="H40" s="481" t="s">
        <v>47</v>
      </c>
      <c r="I40" s="481" t="s">
        <v>305</v>
      </c>
      <c r="J40" s="184" t="s">
        <v>335</v>
      </c>
    </row>
    <row r="41" spans="2:12">
      <c r="B41" s="182"/>
      <c r="C41" s="40" t="s">
        <v>111</v>
      </c>
      <c r="D41" s="40" t="s">
        <v>111</v>
      </c>
      <c r="E41" s="35" t="s">
        <v>112</v>
      </c>
      <c r="G41" s="484"/>
      <c r="H41" s="481" t="s">
        <v>111</v>
      </c>
      <c r="I41" s="481" t="s">
        <v>111</v>
      </c>
      <c r="J41" s="183" t="s">
        <v>112</v>
      </c>
    </row>
    <row r="42" spans="2:12">
      <c r="B42" s="87" t="s">
        <v>45</v>
      </c>
      <c r="C42" s="100" t="s">
        <v>128</v>
      </c>
      <c r="D42" s="99" t="s">
        <v>297</v>
      </c>
      <c r="E42" s="4">
        <v>-5.68</v>
      </c>
      <c r="G42" s="87" t="s">
        <v>45</v>
      </c>
      <c r="H42" s="88" t="s">
        <v>184</v>
      </c>
      <c r="I42" s="475" t="s">
        <v>322</v>
      </c>
      <c r="J42" s="88">
        <v>16.8</v>
      </c>
    </row>
    <row r="43" spans="2:12">
      <c r="B43" s="110"/>
      <c r="C43" s="24"/>
      <c r="D43" s="51"/>
      <c r="E43" s="3"/>
      <c r="G43" s="110"/>
      <c r="H43" s="12"/>
      <c r="I43" s="200"/>
      <c r="J43" s="103"/>
    </row>
    <row r="44" spans="2:12">
      <c r="B44" s="110"/>
      <c r="C44" s="24"/>
      <c r="D44" s="51"/>
      <c r="E44" s="3"/>
      <c r="G44" s="110"/>
      <c r="H44" s="12"/>
      <c r="I44" s="200"/>
      <c r="J44" s="103"/>
    </row>
    <row r="45" spans="2:12">
      <c r="B45" s="110"/>
      <c r="C45" s="24"/>
      <c r="D45" s="51"/>
      <c r="E45" s="3"/>
      <c r="G45" s="110"/>
      <c r="H45" s="12"/>
      <c r="I45" s="200"/>
      <c r="J45" s="103"/>
    </row>
    <row r="46" spans="2:12">
      <c r="B46" s="182" t="s">
        <v>303</v>
      </c>
      <c r="C46" s="38" t="s">
        <v>18</v>
      </c>
      <c r="D46" s="38" t="s">
        <v>281</v>
      </c>
      <c r="E46" s="11" t="s">
        <v>304</v>
      </c>
      <c r="G46" s="484" t="s">
        <v>303</v>
      </c>
      <c r="H46" s="481" t="s">
        <v>47</v>
      </c>
      <c r="I46" s="481" t="s">
        <v>305</v>
      </c>
      <c r="J46" s="184" t="s">
        <v>335</v>
      </c>
    </row>
    <row r="47" spans="2:12">
      <c r="B47" s="182"/>
      <c r="C47" s="40" t="s">
        <v>111</v>
      </c>
      <c r="D47" s="40" t="s">
        <v>111</v>
      </c>
      <c r="E47" s="35" t="s">
        <v>112</v>
      </c>
      <c r="G47" s="484"/>
      <c r="H47" s="481" t="s">
        <v>111</v>
      </c>
      <c r="I47" s="481" t="s">
        <v>111</v>
      </c>
      <c r="J47" s="183" t="s">
        <v>112</v>
      </c>
      <c r="L47" s="7"/>
    </row>
    <row r="48" spans="2:12">
      <c r="B48" s="87" t="s">
        <v>45</v>
      </c>
      <c r="C48" s="100" t="s">
        <v>128</v>
      </c>
      <c r="D48" s="99" t="s">
        <v>297</v>
      </c>
      <c r="E48" s="4">
        <v>-5.68</v>
      </c>
      <c r="G48" s="87" t="s">
        <v>45</v>
      </c>
      <c r="H48" s="38" t="s">
        <v>185</v>
      </c>
      <c r="I48" s="38" t="s">
        <v>323</v>
      </c>
      <c r="J48" s="88">
        <v>16.75</v>
      </c>
    </row>
    <row r="49" spans="2:10" ht="15">
      <c r="B49" s="25" t="s">
        <v>50</v>
      </c>
      <c r="C49" s="19" t="s">
        <v>152</v>
      </c>
      <c r="D49" s="46" t="s">
        <v>300</v>
      </c>
      <c r="E49" s="109">
        <v>-11.17</v>
      </c>
      <c r="G49" s="25" t="s">
        <v>50</v>
      </c>
      <c r="H49" s="38" t="s">
        <v>336</v>
      </c>
      <c r="I49" s="38" t="s">
        <v>324</v>
      </c>
      <c r="J49" s="403">
        <v>26.59</v>
      </c>
    </row>
    <row r="50" spans="2:10" ht="15">
      <c r="B50" s="10" t="s">
        <v>51</v>
      </c>
      <c r="C50" s="100" t="s">
        <v>153</v>
      </c>
      <c r="D50" s="4" t="s">
        <v>299</v>
      </c>
      <c r="E50" s="108">
        <v>46.79</v>
      </c>
      <c r="G50" s="10" t="s">
        <v>51</v>
      </c>
      <c r="H50" s="38" t="s">
        <v>337</v>
      </c>
      <c r="I50" s="38" t="s">
        <v>325</v>
      </c>
      <c r="J50" s="476">
        <v>-12.03</v>
      </c>
    </row>
    <row r="51" spans="2:10">
      <c r="B51" s="12"/>
      <c r="C51" s="24"/>
      <c r="D51" s="3"/>
      <c r="E51" s="66"/>
    </row>
    <row r="52" spans="2:10">
      <c r="B52" s="12"/>
      <c r="C52" s="24"/>
      <c r="D52" s="3"/>
      <c r="E52" s="66"/>
    </row>
    <row r="53" spans="2:10">
      <c r="B53" s="12"/>
      <c r="C53" s="24"/>
      <c r="D53" s="3"/>
      <c r="E53" s="66"/>
    </row>
    <row r="54" spans="2:10">
      <c r="B54" s="12"/>
      <c r="C54" s="24"/>
      <c r="D54" s="3"/>
      <c r="E54" s="66"/>
    </row>
    <row r="55" spans="2:10">
      <c r="B55" s="182" t="s">
        <v>303</v>
      </c>
      <c r="C55" s="38" t="s">
        <v>18</v>
      </c>
      <c r="D55" s="38" t="s">
        <v>281</v>
      </c>
      <c r="E55" s="11" t="s">
        <v>304</v>
      </c>
      <c r="G55" s="484" t="s">
        <v>303</v>
      </c>
      <c r="H55" s="481" t="s">
        <v>47</v>
      </c>
      <c r="I55" s="481" t="s">
        <v>305</v>
      </c>
      <c r="J55" s="184" t="s">
        <v>335</v>
      </c>
    </row>
    <row r="56" spans="2:10">
      <c r="B56" s="182"/>
      <c r="C56" s="40" t="s">
        <v>111</v>
      </c>
      <c r="D56" s="40" t="s">
        <v>111</v>
      </c>
      <c r="E56" s="35" t="s">
        <v>112</v>
      </c>
      <c r="G56" s="484"/>
      <c r="H56" s="481" t="s">
        <v>111</v>
      </c>
      <c r="I56" s="481" t="s">
        <v>111</v>
      </c>
      <c r="J56" s="183" t="s">
        <v>112</v>
      </c>
    </row>
    <row r="57" spans="2:10">
      <c r="B57" s="87" t="s">
        <v>45</v>
      </c>
      <c r="C57" s="100" t="s">
        <v>128</v>
      </c>
      <c r="D57" s="99" t="s">
        <v>297</v>
      </c>
      <c r="E57" s="4">
        <v>-5.68</v>
      </c>
      <c r="G57" s="87" t="s">
        <v>45</v>
      </c>
      <c r="H57" s="88" t="s">
        <v>184</v>
      </c>
      <c r="I57" s="475" t="s">
        <v>322</v>
      </c>
      <c r="J57" s="88">
        <v>16.75</v>
      </c>
    </row>
    <row r="58" spans="2:10" ht="15">
      <c r="B58" s="25" t="s">
        <v>154</v>
      </c>
      <c r="C58" s="19" t="s">
        <v>171</v>
      </c>
      <c r="D58" s="46" t="s">
        <v>302</v>
      </c>
      <c r="E58" s="46">
        <v>-4.5599999999999996</v>
      </c>
      <c r="G58" s="25" t="s">
        <v>154</v>
      </c>
      <c r="H58" s="25" t="str">
        <f>+remun_condic!E16</f>
        <v>1, 206 a</v>
      </c>
      <c r="I58" s="107" t="str">
        <f>+remun_condic!E20</f>
        <v>1,481.7 a</v>
      </c>
      <c r="J58" s="107">
        <v>22.85</v>
      </c>
    </row>
    <row r="59" spans="2:10" ht="15">
      <c r="B59" s="10" t="s">
        <v>74</v>
      </c>
      <c r="C59" s="100" t="s">
        <v>172</v>
      </c>
      <c r="D59" s="4" t="s">
        <v>301</v>
      </c>
      <c r="E59" s="4">
        <v>-2.9</v>
      </c>
      <c r="G59" s="10" t="s">
        <v>74</v>
      </c>
      <c r="H59" s="10" t="str">
        <f>+remun_condic!F16</f>
        <v>2,134 a</v>
      </c>
      <c r="I59" s="88" t="str">
        <f>+remun_condic!F20</f>
        <v>2,309.6 a</v>
      </c>
      <c r="J59" s="88">
        <v>8.23</v>
      </c>
    </row>
  </sheetData>
  <mergeCells count="6">
    <mergeCell ref="B40:B41"/>
    <mergeCell ref="B46:B47"/>
    <mergeCell ref="B55:B56"/>
    <mergeCell ref="G40:G41"/>
    <mergeCell ref="G46:G47"/>
    <mergeCell ref="G55:G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J59"/>
  <sheetViews>
    <sheetView showGridLines="0" zoomScale="75" zoomScaleNormal="75" workbookViewId="0"/>
  </sheetViews>
  <sheetFormatPr baseColWidth="10" defaultRowHeight="14.4"/>
  <cols>
    <col min="1" max="1" width="7" customWidth="1"/>
    <col min="2" max="3" width="9.5546875" customWidth="1"/>
    <col min="4" max="4" width="14.44140625" customWidth="1"/>
    <col min="5" max="9" width="12.6640625" customWidth="1"/>
  </cols>
  <sheetData>
    <row r="5" spans="2:10" ht="16.8" customHeight="1">
      <c r="B5" s="243" t="s">
        <v>257</v>
      </c>
      <c r="E5" s="244"/>
      <c r="J5" s="37"/>
    </row>
    <row r="6" spans="2:10">
      <c r="B6" s="214" t="s">
        <v>0</v>
      </c>
      <c r="C6" s="215" t="s">
        <v>226</v>
      </c>
      <c r="D6" s="216" t="s">
        <v>45</v>
      </c>
      <c r="E6" s="223" t="s">
        <v>258</v>
      </c>
      <c r="F6" s="224"/>
      <c r="G6" s="224"/>
      <c r="H6" s="224"/>
      <c r="I6" s="225"/>
      <c r="J6" s="37"/>
    </row>
    <row r="7" spans="2:10" ht="27.6">
      <c r="B7" s="217"/>
      <c r="C7" s="218"/>
      <c r="D7" s="219"/>
      <c r="E7" s="226" t="s">
        <v>259</v>
      </c>
      <c r="F7" s="226" t="s">
        <v>260</v>
      </c>
      <c r="G7" s="226" t="s">
        <v>261</v>
      </c>
      <c r="H7" s="226" t="s">
        <v>262</v>
      </c>
      <c r="I7" s="226" t="s">
        <v>263</v>
      </c>
    </row>
    <row r="8" spans="2:10">
      <c r="B8" s="167">
        <v>2019</v>
      </c>
      <c r="C8" s="12" t="s">
        <v>4</v>
      </c>
      <c r="D8" s="43" t="s">
        <v>5</v>
      </c>
      <c r="E8" s="56" t="s">
        <v>264</v>
      </c>
      <c r="F8" s="56" t="s">
        <v>414</v>
      </c>
      <c r="G8" s="57" t="s">
        <v>415</v>
      </c>
      <c r="H8" s="56" t="s">
        <v>416</v>
      </c>
      <c r="I8" s="56" t="s">
        <v>417</v>
      </c>
    </row>
    <row r="9" spans="2:10">
      <c r="B9" s="167"/>
      <c r="C9" s="12" t="s">
        <v>6</v>
      </c>
      <c r="D9" s="44" t="s">
        <v>7</v>
      </c>
      <c r="E9" s="45" t="s">
        <v>265</v>
      </c>
      <c r="F9" s="45" t="s">
        <v>418</v>
      </c>
      <c r="G9" s="58" t="s">
        <v>419</v>
      </c>
      <c r="H9" s="45" t="s">
        <v>420</v>
      </c>
      <c r="I9" s="45" t="s">
        <v>421</v>
      </c>
    </row>
    <row r="10" spans="2:10">
      <c r="B10" s="167"/>
      <c r="C10" s="12" t="s">
        <v>8</v>
      </c>
      <c r="D10" s="44" t="s">
        <v>9</v>
      </c>
      <c r="E10" s="45" t="s">
        <v>266</v>
      </c>
      <c r="F10" s="45" t="s">
        <v>422</v>
      </c>
      <c r="G10" s="58" t="s">
        <v>423</v>
      </c>
      <c r="H10" s="45" t="s">
        <v>424</v>
      </c>
      <c r="I10" s="45" t="s">
        <v>425</v>
      </c>
    </row>
    <row r="11" spans="2:10">
      <c r="B11" s="167"/>
      <c r="C11" s="12" t="s">
        <v>10</v>
      </c>
      <c r="D11" s="46" t="s">
        <v>11</v>
      </c>
      <c r="E11" s="48" t="s">
        <v>267</v>
      </c>
      <c r="F11" s="48" t="s">
        <v>426</v>
      </c>
      <c r="G11" s="59" t="s">
        <v>427</v>
      </c>
      <c r="H11" s="48" t="s">
        <v>428</v>
      </c>
      <c r="I11" s="48" t="s">
        <v>429</v>
      </c>
    </row>
    <row r="12" spans="2:10">
      <c r="B12" s="167">
        <v>2020</v>
      </c>
      <c r="C12" s="21" t="s">
        <v>12</v>
      </c>
      <c r="D12" s="43" t="s">
        <v>13</v>
      </c>
      <c r="E12" s="56" t="s">
        <v>268</v>
      </c>
      <c r="F12" s="56" t="s">
        <v>430</v>
      </c>
      <c r="G12" s="60" t="s">
        <v>431</v>
      </c>
      <c r="H12" s="56" t="s">
        <v>432</v>
      </c>
      <c r="I12" s="56" t="s">
        <v>433</v>
      </c>
    </row>
    <row r="13" spans="2:10" ht="15">
      <c r="B13" s="167"/>
      <c r="C13" s="23" t="s">
        <v>14</v>
      </c>
      <c r="D13" s="44" t="s">
        <v>15</v>
      </c>
      <c r="E13" s="45" t="s">
        <v>434</v>
      </c>
      <c r="F13" s="45" t="s">
        <v>435</v>
      </c>
      <c r="G13" s="51" t="s">
        <v>436</v>
      </c>
      <c r="H13" s="45" t="s">
        <v>437</v>
      </c>
      <c r="I13" s="45" t="s">
        <v>438</v>
      </c>
    </row>
    <row r="14" spans="2:10" ht="15">
      <c r="B14" s="167"/>
      <c r="C14" s="23" t="s">
        <v>16</v>
      </c>
      <c r="D14" s="44" t="s">
        <v>17</v>
      </c>
      <c r="E14" s="45" t="s">
        <v>439</v>
      </c>
      <c r="F14" s="45" t="s">
        <v>440</v>
      </c>
      <c r="G14" s="51" t="s">
        <v>441</v>
      </c>
      <c r="H14" s="45" t="s">
        <v>442</v>
      </c>
      <c r="I14" s="45" t="s">
        <v>443</v>
      </c>
    </row>
    <row r="15" spans="2:10">
      <c r="B15" s="167"/>
      <c r="C15" s="23" t="s">
        <v>18</v>
      </c>
      <c r="D15" s="44" t="s">
        <v>19</v>
      </c>
      <c r="E15" s="45" t="s">
        <v>444</v>
      </c>
      <c r="F15" s="45" t="s">
        <v>445</v>
      </c>
      <c r="G15" s="51" t="s">
        <v>446</v>
      </c>
      <c r="H15" s="45" t="s">
        <v>447</v>
      </c>
      <c r="I15" s="45" t="s">
        <v>448</v>
      </c>
    </row>
    <row r="16" spans="2:10">
      <c r="B16" s="171">
        <v>2021</v>
      </c>
      <c r="C16" s="21" t="s">
        <v>47</v>
      </c>
      <c r="D16" s="72" t="s">
        <v>176</v>
      </c>
      <c r="E16" s="56" t="s">
        <v>449</v>
      </c>
      <c r="F16" s="60" t="s">
        <v>450</v>
      </c>
      <c r="G16" s="56" t="s">
        <v>451</v>
      </c>
      <c r="H16" s="60" t="s">
        <v>452</v>
      </c>
      <c r="I16" s="56" t="s">
        <v>453</v>
      </c>
    </row>
    <row r="17" spans="2:9" ht="15">
      <c r="B17" s="172"/>
      <c r="C17" s="65" t="s">
        <v>234</v>
      </c>
      <c r="D17" s="3" t="s">
        <v>235</v>
      </c>
      <c r="E17" s="45" t="s">
        <v>454</v>
      </c>
      <c r="F17" s="51" t="s">
        <v>455</v>
      </c>
      <c r="G17" s="45" t="s">
        <v>456</v>
      </c>
      <c r="H17" s="51" t="s">
        <v>457</v>
      </c>
      <c r="I17" s="45" t="s">
        <v>458</v>
      </c>
    </row>
    <row r="18" spans="2:9">
      <c r="B18" s="172"/>
      <c r="C18" s="65" t="s">
        <v>270</v>
      </c>
      <c r="D18" s="3" t="s">
        <v>271</v>
      </c>
      <c r="E18" s="45" t="s">
        <v>459</v>
      </c>
      <c r="F18" s="51" t="s">
        <v>460</v>
      </c>
      <c r="G18" s="45">
        <v>0</v>
      </c>
      <c r="H18" s="51" t="s">
        <v>461</v>
      </c>
      <c r="I18" s="45" t="s">
        <v>462</v>
      </c>
    </row>
    <row r="19" spans="2:9">
      <c r="B19" s="173"/>
      <c r="C19" s="107" t="s">
        <v>281</v>
      </c>
      <c r="D19" s="44" t="s">
        <v>283</v>
      </c>
      <c r="E19" s="45" t="s">
        <v>284</v>
      </c>
      <c r="F19" s="45" t="s">
        <v>285</v>
      </c>
      <c r="G19" s="51">
        <v>0</v>
      </c>
      <c r="H19" s="45" t="s">
        <v>286</v>
      </c>
      <c r="I19" s="45">
        <v>42139</v>
      </c>
    </row>
    <row r="20" spans="2:9">
      <c r="B20" s="171">
        <v>2022</v>
      </c>
      <c r="C20" s="32" t="s">
        <v>305</v>
      </c>
      <c r="D20" s="136" t="s">
        <v>307</v>
      </c>
      <c r="E20" s="56" t="s">
        <v>312</v>
      </c>
      <c r="F20" s="60" t="s">
        <v>313</v>
      </c>
      <c r="G20" s="56" t="s">
        <v>314</v>
      </c>
      <c r="H20" s="60" t="s">
        <v>315</v>
      </c>
      <c r="I20" s="56" t="s">
        <v>316</v>
      </c>
    </row>
    <row r="21" spans="2:9">
      <c r="B21" s="172"/>
      <c r="C21" s="33" t="s">
        <v>306</v>
      </c>
      <c r="D21" s="58" t="s">
        <v>343</v>
      </c>
      <c r="E21" s="45" t="s">
        <v>344</v>
      </c>
      <c r="F21" s="51" t="s">
        <v>345</v>
      </c>
      <c r="G21" s="45" t="s">
        <v>346</v>
      </c>
      <c r="H21" s="51" t="s">
        <v>347</v>
      </c>
      <c r="I21" s="45" t="s">
        <v>348</v>
      </c>
    </row>
    <row r="22" spans="2:9">
      <c r="B22" s="172"/>
      <c r="C22" s="23" t="s">
        <v>365</v>
      </c>
      <c r="D22" s="51" t="s">
        <v>371</v>
      </c>
      <c r="E22" s="45" t="s">
        <v>372</v>
      </c>
      <c r="F22" s="51" t="s">
        <v>373</v>
      </c>
      <c r="G22" s="45" t="s">
        <v>374</v>
      </c>
      <c r="H22" s="51" t="s">
        <v>375</v>
      </c>
      <c r="I22" s="45" t="s">
        <v>376</v>
      </c>
    </row>
    <row r="23" spans="2:9">
      <c r="B23" s="173"/>
      <c r="C23" s="34" t="s">
        <v>366</v>
      </c>
      <c r="D23" s="159" t="s">
        <v>389</v>
      </c>
      <c r="E23" s="160" t="s">
        <v>391</v>
      </c>
      <c r="F23" s="159" t="s">
        <v>392</v>
      </c>
      <c r="G23" s="160" t="s">
        <v>393</v>
      </c>
      <c r="H23" s="159" t="s">
        <v>394</v>
      </c>
      <c r="I23" s="161" t="s">
        <v>395</v>
      </c>
    </row>
    <row r="24" spans="2:9">
      <c r="B24" s="171">
        <v>2023</v>
      </c>
      <c r="C24" s="32" t="s">
        <v>367</v>
      </c>
      <c r="D24" s="186"/>
      <c r="E24" s="187"/>
      <c r="F24" s="220"/>
      <c r="G24" s="187"/>
      <c r="H24" s="220"/>
      <c r="I24" s="187"/>
    </row>
    <row r="25" spans="2:9">
      <c r="B25" s="172"/>
      <c r="C25" s="33" t="s">
        <v>368</v>
      </c>
      <c r="D25" s="188"/>
      <c r="E25" s="189"/>
      <c r="F25" s="221"/>
      <c r="G25" s="189"/>
      <c r="H25" s="221"/>
      <c r="I25" s="189"/>
    </row>
    <row r="26" spans="2:9">
      <c r="B26" s="172"/>
      <c r="C26" s="33" t="s">
        <v>369</v>
      </c>
      <c r="D26" s="188"/>
      <c r="E26" s="189"/>
      <c r="F26" s="221"/>
      <c r="G26" s="189"/>
      <c r="H26" s="221"/>
      <c r="I26" s="189"/>
    </row>
    <row r="27" spans="2:9">
      <c r="B27" s="173"/>
      <c r="C27" s="34" t="s">
        <v>370</v>
      </c>
      <c r="D27" s="191"/>
      <c r="E27" s="192"/>
      <c r="F27" s="222"/>
      <c r="G27" s="192"/>
      <c r="H27" s="222"/>
      <c r="I27" s="192"/>
    </row>
    <row r="28" spans="2:9">
      <c r="B28" s="166" t="s">
        <v>20</v>
      </c>
      <c r="C28" s="166"/>
      <c r="D28" s="166"/>
      <c r="E28" s="166"/>
      <c r="F28" s="166"/>
      <c r="G28" s="166"/>
      <c r="H28" s="166"/>
    </row>
    <row r="29" spans="2:9">
      <c r="B29" s="166" t="s">
        <v>21</v>
      </c>
      <c r="C29" s="166"/>
      <c r="D29" s="166"/>
      <c r="E29" s="166"/>
      <c r="F29" s="166"/>
      <c r="G29" s="166"/>
      <c r="H29" s="166"/>
    </row>
    <row r="30" spans="2:9">
      <c r="B30" s="166" t="s">
        <v>22</v>
      </c>
      <c r="C30" s="166"/>
      <c r="D30" s="166"/>
      <c r="E30" s="166"/>
      <c r="F30" s="166"/>
      <c r="G30" s="166"/>
      <c r="H30" s="166"/>
    </row>
    <row r="31" spans="2:9">
      <c r="B31" s="166" t="s">
        <v>23</v>
      </c>
      <c r="C31" s="166"/>
      <c r="D31" s="166"/>
      <c r="E31" s="166"/>
      <c r="F31" s="166"/>
      <c r="G31" s="166"/>
      <c r="H31" s="166"/>
    </row>
    <row r="33" spans="2:10" s="244" customFormat="1" ht="19.8" customHeight="1">
      <c r="B33" s="243" t="s">
        <v>269</v>
      </c>
    </row>
    <row r="34" spans="2:10" ht="15" customHeight="1">
      <c r="B34" s="214" t="s">
        <v>0</v>
      </c>
      <c r="C34" s="215" t="s">
        <v>226</v>
      </c>
      <c r="D34" s="215" t="s">
        <v>45</v>
      </c>
      <c r="E34" s="238" t="s">
        <v>258</v>
      </c>
      <c r="F34" s="239"/>
      <c r="G34" s="239"/>
      <c r="H34" s="239"/>
      <c r="I34" s="240"/>
    </row>
    <row r="35" spans="2:10" ht="27.6">
      <c r="B35" s="217"/>
      <c r="C35" s="218"/>
      <c r="D35" s="241"/>
      <c r="E35" s="242" t="s">
        <v>259</v>
      </c>
      <c r="F35" s="242" t="s">
        <v>260</v>
      </c>
      <c r="G35" s="242" t="s">
        <v>261</v>
      </c>
      <c r="H35" s="242" t="s">
        <v>262</v>
      </c>
      <c r="I35" s="242" t="s">
        <v>263</v>
      </c>
    </row>
    <row r="36" spans="2:10">
      <c r="B36" s="167">
        <v>2019</v>
      </c>
      <c r="C36" s="12" t="s">
        <v>4</v>
      </c>
      <c r="D36" s="61">
        <f>SUM(E36:I36)</f>
        <v>1.0000000000000002</v>
      </c>
      <c r="E36" s="227">
        <v>0.68384844975630887</v>
      </c>
      <c r="F36" s="228">
        <v>7.187178449413921E-2</v>
      </c>
      <c r="G36" s="227">
        <v>8.4206674144601673E-3</v>
      </c>
      <c r="H36" s="227">
        <v>5.0348655020544794E-2</v>
      </c>
      <c r="I36" s="227">
        <v>0.18551044331454716</v>
      </c>
      <c r="J36" s="62"/>
    </row>
    <row r="37" spans="2:10">
      <c r="B37" s="167"/>
      <c r="C37" s="12" t="s">
        <v>6</v>
      </c>
      <c r="D37" s="63">
        <f t="shared" ref="D37:D45" si="0">SUM(E37:I37)</f>
        <v>1</v>
      </c>
      <c r="E37" s="229">
        <v>0.68158556862709996</v>
      </c>
      <c r="F37" s="230">
        <v>7.1459604182859099E-2</v>
      </c>
      <c r="G37" s="229">
        <v>2.4768467023420213E-2</v>
      </c>
      <c r="H37" s="229">
        <v>0.10816221047818825</v>
      </c>
      <c r="I37" s="229">
        <v>0.11402414968843244</v>
      </c>
      <c r="J37" s="62"/>
    </row>
    <row r="38" spans="2:10">
      <c r="B38" s="167"/>
      <c r="C38" s="12" t="s">
        <v>8</v>
      </c>
      <c r="D38" s="63">
        <f t="shared" si="0"/>
        <v>0.99999999999999978</v>
      </c>
      <c r="E38" s="229">
        <v>0.58303960657630549</v>
      </c>
      <c r="F38" s="230">
        <v>8.2896795609769869E-2</v>
      </c>
      <c r="G38" s="229">
        <v>7.280633222432463E-2</v>
      </c>
      <c r="H38" s="229">
        <v>0.10117299829065325</v>
      </c>
      <c r="I38" s="229">
        <v>0.16008426729894645</v>
      </c>
      <c r="J38" s="62"/>
    </row>
    <row r="39" spans="2:10">
      <c r="B39" s="167"/>
      <c r="C39" s="12" t="s">
        <v>10</v>
      </c>
      <c r="D39" s="64">
        <f t="shared" si="0"/>
        <v>0.9993954258520672</v>
      </c>
      <c r="E39" s="231">
        <v>0.81503805898758075</v>
      </c>
      <c r="F39" s="232">
        <v>5.5989896531243085E-3</v>
      </c>
      <c r="G39" s="231">
        <v>3.1731933332813343E-2</v>
      </c>
      <c r="H39" s="231">
        <v>3.8066602680905601E-2</v>
      </c>
      <c r="I39" s="231">
        <v>0.10895984119764324</v>
      </c>
      <c r="J39" s="62"/>
    </row>
    <row r="40" spans="2:10">
      <c r="B40" s="167">
        <v>2020</v>
      </c>
      <c r="C40" s="21" t="s">
        <v>12</v>
      </c>
      <c r="D40" s="61">
        <f t="shared" si="0"/>
        <v>0.99999999999999933</v>
      </c>
      <c r="E40" s="227">
        <v>0.72860249413689848</v>
      </c>
      <c r="F40" s="228">
        <v>9.2636583893184909E-2</v>
      </c>
      <c r="G40" s="227">
        <v>1.7456514561577968E-2</v>
      </c>
      <c r="H40" s="227">
        <v>5.3639642354631291E-2</v>
      </c>
      <c r="I40" s="228">
        <v>0.10766476505370677</v>
      </c>
    </row>
    <row r="41" spans="2:10">
      <c r="B41" s="167"/>
      <c r="C41" s="23" t="s">
        <v>14</v>
      </c>
      <c r="D41" s="63">
        <f t="shared" si="0"/>
        <v>1.0000000000000002</v>
      </c>
      <c r="E41" s="229">
        <v>0.34356019382849717</v>
      </c>
      <c r="F41" s="230">
        <v>0.13994126112909114</v>
      </c>
      <c r="G41" s="229">
        <v>3.6625211310266373E-2</v>
      </c>
      <c r="H41" s="229">
        <v>6.8901141028126264E-2</v>
      </c>
      <c r="I41" s="230">
        <v>0.41097219270401913</v>
      </c>
    </row>
    <row r="42" spans="2:10">
      <c r="B42" s="167"/>
      <c r="C42" s="23" t="s">
        <v>16</v>
      </c>
      <c r="D42" s="63">
        <f t="shared" si="0"/>
        <v>1.0000000000000002</v>
      </c>
      <c r="E42" s="229">
        <v>0.48458025442959002</v>
      </c>
      <c r="F42" s="230">
        <v>3.6774130472882256E-2</v>
      </c>
      <c r="G42" s="229">
        <v>4.2945435618884545E-2</v>
      </c>
      <c r="H42" s="229">
        <v>0.33519863149029577</v>
      </c>
      <c r="I42" s="230">
        <v>0.10050154798834753</v>
      </c>
    </row>
    <row r="43" spans="2:10">
      <c r="B43" s="167"/>
      <c r="C43" s="23" t="s">
        <v>18</v>
      </c>
      <c r="D43" s="64">
        <f t="shared" si="0"/>
        <v>1</v>
      </c>
      <c r="E43" s="231">
        <v>0.58668275016731197</v>
      </c>
      <c r="F43" s="232">
        <v>0.10748570412482569</v>
      </c>
      <c r="G43" s="231">
        <v>1.0417704123409163E-2</v>
      </c>
      <c r="H43" s="231">
        <v>0.10919712337649547</v>
      </c>
      <c r="I43" s="232">
        <v>0.18621671820795768</v>
      </c>
    </row>
    <row r="44" spans="2:10">
      <c r="B44" s="171">
        <v>2021</v>
      </c>
      <c r="C44" s="32" t="s">
        <v>47</v>
      </c>
      <c r="D44" s="75">
        <f t="shared" si="0"/>
        <v>1</v>
      </c>
      <c r="E44" s="227">
        <v>0.66025072689420061</v>
      </c>
      <c r="F44" s="228">
        <v>4.7410922353667631E-2</v>
      </c>
      <c r="G44" s="233">
        <v>3.097841491786843E-2</v>
      </c>
      <c r="H44" s="228">
        <v>3.1370603350911472E-3</v>
      </c>
      <c r="I44" s="234">
        <v>0.25822287549917222</v>
      </c>
    </row>
    <row r="45" spans="2:10">
      <c r="B45" s="172"/>
      <c r="C45" s="74" t="s">
        <v>234</v>
      </c>
      <c r="D45" s="73">
        <f t="shared" si="0"/>
        <v>1.0000000000000002</v>
      </c>
      <c r="E45" s="229">
        <v>0.54623142519894741</v>
      </c>
      <c r="F45" s="230">
        <v>8.3881357772704015E-2</v>
      </c>
      <c r="G45" s="235">
        <v>6.0649269434634556E-2</v>
      </c>
      <c r="H45" s="230">
        <v>0.11186601190624358</v>
      </c>
      <c r="I45" s="236">
        <v>0.19737193568747069</v>
      </c>
    </row>
    <row r="46" spans="2:10">
      <c r="B46" s="172"/>
      <c r="C46" s="74" t="s">
        <v>270</v>
      </c>
      <c r="D46" s="130">
        <f>SUM(E46:I46)</f>
        <v>1.0000000000000004</v>
      </c>
      <c r="E46" s="229">
        <v>0.76894247882094402</v>
      </c>
      <c r="F46" s="230">
        <v>1.8712753337124303E-2</v>
      </c>
      <c r="G46" s="235">
        <v>0</v>
      </c>
      <c r="H46" s="230">
        <v>7.3253671491153041E-2</v>
      </c>
      <c r="I46" s="236">
        <v>0.13909109635077901</v>
      </c>
    </row>
    <row r="47" spans="2:10">
      <c r="B47" s="173"/>
      <c r="C47" s="120" t="s">
        <v>281</v>
      </c>
      <c r="D47" s="131">
        <f>SUM(E47:I47)</f>
        <v>1.0000000000000002</v>
      </c>
      <c r="E47" s="231">
        <v>0.72303071772822924</v>
      </c>
      <c r="F47" s="231">
        <v>2.7115715366812027E-2</v>
      </c>
      <c r="G47" s="231">
        <v>0</v>
      </c>
      <c r="H47" s="231">
        <v>6.2001214533902366E-2</v>
      </c>
      <c r="I47" s="232">
        <v>0.18785235237105652</v>
      </c>
    </row>
    <row r="48" spans="2:10">
      <c r="B48" s="171">
        <v>2022</v>
      </c>
      <c r="C48" s="32" t="s">
        <v>305</v>
      </c>
      <c r="D48" s="153">
        <f t="shared" ref="D48" si="1">SUM(E48:I48)</f>
        <v>1.0010000000000001</v>
      </c>
      <c r="E48" s="228">
        <v>0.55500000000000005</v>
      </c>
      <c r="F48" s="233">
        <v>3.3000000000000002E-2</v>
      </c>
      <c r="G48" s="228">
        <v>9.6000000000000002E-2</v>
      </c>
      <c r="H48" s="233">
        <v>3.3000000000000002E-2</v>
      </c>
      <c r="I48" s="228">
        <v>0.28399999999999997</v>
      </c>
    </row>
    <row r="49" spans="2:9">
      <c r="B49" s="172"/>
      <c r="C49" s="33" t="s">
        <v>306</v>
      </c>
      <c r="D49" s="154">
        <v>1</v>
      </c>
      <c r="E49" s="230">
        <v>0.71199999999999997</v>
      </c>
      <c r="F49" s="235">
        <v>0.109</v>
      </c>
      <c r="G49" s="230">
        <v>3.1E-2</v>
      </c>
      <c r="H49" s="235">
        <v>2.1999999999999999E-2</v>
      </c>
      <c r="I49" s="230">
        <v>0.127</v>
      </c>
    </row>
    <row r="50" spans="2:9">
      <c r="B50" s="172"/>
      <c r="C50" s="33" t="s">
        <v>365</v>
      </c>
      <c r="D50" s="154">
        <v>1</v>
      </c>
      <c r="E50" s="230">
        <v>0.83899999999999997</v>
      </c>
      <c r="F50" s="235">
        <v>2.5999999999999999E-2</v>
      </c>
      <c r="G50" s="230">
        <v>2.3E-2</v>
      </c>
      <c r="H50" s="235">
        <v>4.8000000000000001E-2</v>
      </c>
      <c r="I50" s="230">
        <v>6.3E-2</v>
      </c>
    </row>
    <row r="51" spans="2:9">
      <c r="B51" s="173"/>
      <c r="C51" s="34" t="s">
        <v>366</v>
      </c>
      <c r="D51" s="162">
        <v>1</v>
      </c>
      <c r="E51" s="237">
        <v>0.76700000000000002</v>
      </c>
      <c r="F51" s="231">
        <v>2.9000000000000001E-2</v>
      </c>
      <c r="G51" s="232">
        <v>4.5999999999999999E-2</v>
      </c>
      <c r="H51" s="237">
        <v>3.3000000000000002E-2</v>
      </c>
      <c r="I51" s="232">
        <v>0.125</v>
      </c>
    </row>
    <row r="52" spans="2:9">
      <c r="B52" s="171">
        <v>2023</v>
      </c>
      <c r="C52" s="32" t="s">
        <v>367</v>
      </c>
      <c r="D52" s="186"/>
      <c r="E52" s="187"/>
      <c r="F52" s="220"/>
      <c r="G52" s="187"/>
      <c r="H52" s="220"/>
      <c r="I52" s="187"/>
    </row>
    <row r="53" spans="2:9">
      <c r="B53" s="172"/>
      <c r="C53" s="33" t="s">
        <v>368</v>
      </c>
      <c r="D53" s="188"/>
      <c r="E53" s="189"/>
      <c r="F53" s="221"/>
      <c r="G53" s="189"/>
      <c r="H53" s="221"/>
      <c r="I53" s="189"/>
    </row>
    <row r="54" spans="2:9">
      <c r="B54" s="172"/>
      <c r="C54" s="33" t="s">
        <v>369</v>
      </c>
      <c r="D54" s="188"/>
      <c r="E54" s="189"/>
      <c r="F54" s="221"/>
      <c r="G54" s="189"/>
      <c r="H54" s="221"/>
      <c r="I54" s="189"/>
    </row>
    <row r="55" spans="2:9">
      <c r="B55" s="173"/>
      <c r="C55" s="34" t="s">
        <v>370</v>
      </c>
      <c r="D55" s="191"/>
      <c r="E55" s="192"/>
      <c r="F55" s="222"/>
      <c r="G55" s="192"/>
      <c r="H55" s="222"/>
      <c r="I55" s="192"/>
    </row>
    <row r="56" spans="2:9">
      <c r="B56" s="166" t="s">
        <v>20</v>
      </c>
      <c r="C56" s="166"/>
      <c r="D56" s="166"/>
      <c r="E56" s="166"/>
      <c r="F56" s="166"/>
      <c r="G56" s="166"/>
      <c r="H56" s="166"/>
    </row>
    <row r="57" spans="2:9">
      <c r="B57" s="166" t="s">
        <v>21</v>
      </c>
      <c r="C57" s="166"/>
      <c r="D57" s="166"/>
      <c r="E57" s="166"/>
      <c r="F57" s="166"/>
      <c r="G57" s="166"/>
      <c r="H57" s="166"/>
    </row>
    <row r="58" spans="2:9">
      <c r="B58" s="166" t="s">
        <v>22</v>
      </c>
      <c r="C58" s="166"/>
      <c r="D58" s="166"/>
      <c r="E58" s="166"/>
      <c r="F58" s="166"/>
      <c r="G58" s="166"/>
      <c r="H58" s="166"/>
    </row>
    <row r="59" spans="2:9">
      <c r="B59" s="166" t="s">
        <v>23</v>
      </c>
      <c r="C59" s="166"/>
      <c r="D59" s="166"/>
      <c r="E59" s="166"/>
      <c r="F59" s="166"/>
      <c r="G59" s="166"/>
      <c r="H59" s="166"/>
    </row>
  </sheetData>
  <mergeCells count="26">
    <mergeCell ref="C34:C35"/>
    <mergeCell ref="B59:H59"/>
    <mergeCell ref="B36:B39"/>
    <mergeCell ref="B40:B43"/>
    <mergeCell ref="B56:H56"/>
    <mergeCell ref="B57:H57"/>
    <mergeCell ref="B58:H58"/>
    <mergeCell ref="B44:B47"/>
    <mergeCell ref="B52:B55"/>
    <mergeCell ref="B48:B51"/>
    <mergeCell ref="D34:D35"/>
    <mergeCell ref="E34:I34"/>
    <mergeCell ref="B34:B35"/>
    <mergeCell ref="B6:B7"/>
    <mergeCell ref="C6:C7"/>
    <mergeCell ref="D6:D7"/>
    <mergeCell ref="E6:I6"/>
    <mergeCell ref="B8:B11"/>
    <mergeCell ref="B12:B15"/>
    <mergeCell ref="B28:H28"/>
    <mergeCell ref="B29:H29"/>
    <mergeCell ref="B30:H30"/>
    <mergeCell ref="B31:H31"/>
    <mergeCell ref="B16:B19"/>
    <mergeCell ref="B24:B27"/>
    <mergeCell ref="B20:B2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AQ28"/>
  <sheetViews>
    <sheetView showGridLines="0" zoomScale="75" zoomScaleNormal="75" workbookViewId="0"/>
  </sheetViews>
  <sheetFormatPr baseColWidth="10" defaultRowHeight="14.4"/>
  <cols>
    <col min="1" max="1" width="6.88671875" customWidth="1"/>
    <col min="2" max="2" width="11.109375" customWidth="1"/>
    <col min="3" max="3" width="65.21875" customWidth="1"/>
    <col min="4" max="4" width="12.109375" hidden="1" customWidth="1"/>
    <col min="5" max="5" width="13" hidden="1" customWidth="1"/>
    <col min="6" max="6" width="12" hidden="1" customWidth="1"/>
    <col min="7" max="7" width="13" hidden="1" customWidth="1"/>
    <col min="8" max="8" width="12" hidden="1" customWidth="1"/>
    <col min="9" max="9" width="13" hidden="1" customWidth="1"/>
    <col min="10" max="10" width="12" hidden="1" customWidth="1"/>
    <col min="11" max="11" width="13" hidden="1" customWidth="1"/>
    <col min="12" max="25" width="11.44140625" hidden="1" customWidth="1"/>
    <col min="26" max="27" width="0" hidden="1" customWidth="1"/>
    <col min="28" max="28" width="11.5546875" style="132"/>
    <col min="29" max="31" width="11.44140625" style="132" customWidth="1"/>
    <col min="32" max="35" width="11.5546875" style="132"/>
    <col min="36" max="43" width="0" hidden="1" customWidth="1"/>
  </cols>
  <sheetData>
    <row r="5" spans="2:43" ht="16.8" customHeight="1">
      <c r="B5" s="245" t="s">
        <v>191</v>
      </c>
    </row>
    <row r="6" spans="2:43" ht="17.25" customHeight="1">
      <c r="B6" s="266" t="s">
        <v>205</v>
      </c>
      <c r="C6" s="215" t="s">
        <v>24</v>
      </c>
      <c r="D6" s="267" t="s">
        <v>4</v>
      </c>
      <c r="E6" s="267"/>
      <c r="F6" s="267" t="s">
        <v>6</v>
      </c>
      <c r="G6" s="267"/>
      <c r="H6" s="267" t="s">
        <v>8</v>
      </c>
      <c r="I6" s="267"/>
      <c r="J6" s="267" t="s">
        <v>10</v>
      </c>
      <c r="K6" s="267"/>
      <c r="L6" s="267" t="s">
        <v>12</v>
      </c>
      <c r="M6" s="267"/>
      <c r="N6" s="267" t="s">
        <v>14</v>
      </c>
      <c r="O6" s="267"/>
      <c r="P6" s="267" t="s">
        <v>16</v>
      </c>
      <c r="Q6" s="267"/>
      <c r="R6" s="267" t="s">
        <v>18</v>
      </c>
      <c r="S6" s="267"/>
      <c r="T6" s="267" t="s">
        <v>47</v>
      </c>
      <c r="U6" s="267"/>
      <c r="V6" s="267" t="s">
        <v>234</v>
      </c>
      <c r="W6" s="267"/>
      <c r="X6" s="267" t="s">
        <v>270</v>
      </c>
      <c r="Y6" s="267"/>
      <c r="Z6" s="267" t="s">
        <v>281</v>
      </c>
      <c r="AA6" s="267"/>
      <c r="AB6" s="267" t="s">
        <v>305</v>
      </c>
      <c r="AC6" s="267"/>
      <c r="AD6" s="267" t="s">
        <v>306</v>
      </c>
      <c r="AE6" s="267"/>
      <c r="AF6" s="267" t="s">
        <v>365</v>
      </c>
      <c r="AG6" s="267"/>
      <c r="AH6" s="267" t="s">
        <v>366</v>
      </c>
      <c r="AI6" s="267"/>
      <c r="AJ6" s="174" t="s">
        <v>367</v>
      </c>
      <c r="AK6" s="174"/>
      <c r="AL6" s="174" t="s">
        <v>368</v>
      </c>
      <c r="AM6" s="174"/>
      <c r="AN6" s="174" t="s">
        <v>369</v>
      </c>
      <c r="AO6" s="174"/>
      <c r="AP6" s="174" t="s">
        <v>370</v>
      </c>
      <c r="AQ6" s="174"/>
    </row>
    <row r="7" spans="2:43" ht="33.75" customHeight="1">
      <c r="B7" s="266"/>
      <c r="C7" s="218"/>
      <c r="D7" s="184" t="s">
        <v>25</v>
      </c>
      <c r="E7" s="184" t="s">
        <v>26</v>
      </c>
      <c r="F7" s="184" t="s">
        <v>25</v>
      </c>
      <c r="G7" s="184" t="s">
        <v>26</v>
      </c>
      <c r="H7" s="184" t="s">
        <v>25</v>
      </c>
      <c r="I7" s="184" t="s">
        <v>26</v>
      </c>
      <c r="J7" s="184" t="s">
        <v>25</v>
      </c>
      <c r="K7" s="184" t="s">
        <v>26</v>
      </c>
      <c r="L7" s="184" t="s">
        <v>25</v>
      </c>
      <c r="M7" s="184" t="s">
        <v>26</v>
      </c>
      <c r="N7" s="184" t="s">
        <v>25</v>
      </c>
      <c r="O7" s="184" t="s">
        <v>26</v>
      </c>
      <c r="P7" s="184" t="s">
        <v>25</v>
      </c>
      <c r="Q7" s="184" t="s">
        <v>26</v>
      </c>
      <c r="R7" s="184" t="s">
        <v>25</v>
      </c>
      <c r="S7" s="184" t="s">
        <v>26</v>
      </c>
      <c r="T7" s="184" t="s">
        <v>25</v>
      </c>
      <c r="U7" s="184" t="s">
        <v>26</v>
      </c>
      <c r="V7" s="184" t="s">
        <v>25</v>
      </c>
      <c r="W7" s="184" t="s">
        <v>26</v>
      </c>
      <c r="X7" s="184" t="s">
        <v>25</v>
      </c>
      <c r="Y7" s="184" t="s">
        <v>26</v>
      </c>
      <c r="Z7" s="184" t="s">
        <v>25</v>
      </c>
      <c r="AA7" s="184" t="s">
        <v>26</v>
      </c>
      <c r="AB7" s="268" t="s">
        <v>25</v>
      </c>
      <c r="AC7" s="184" t="s">
        <v>26</v>
      </c>
      <c r="AD7" s="184" t="s">
        <v>25</v>
      </c>
      <c r="AE7" s="184" t="s">
        <v>26</v>
      </c>
      <c r="AF7" s="184" t="s">
        <v>25</v>
      </c>
      <c r="AG7" s="184" t="s">
        <v>26</v>
      </c>
      <c r="AH7" s="184" t="s">
        <v>25</v>
      </c>
      <c r="AI7" s="184" t="s">
        <v>26</v>
      </c>
      <c r="AJ7" s="246" t="s">
        <v>25</v>
      </c>
      <c r="AK7" s="247" t="s">
        <v>26</v>
      </c>
      <c r="AL7" s="247" t="s">
        <v>25</v>
      </c>
      <c r="AM7" s="247" t="s">
        <v>26</v>
      </c>
      <c r="AN7" s="247" t="s">
        <v>25</v>
      </c>
      <c r="AO7" s="247" t="s">
        <v>26</v>
      </c>
      <c r="AP7" s="247" t="s">
        <v>25</v>
      </c>
      <c r="AQ7" s="247" t="s">
        <v>26</v>
      </c>
    </row>
    <row r="8" spans="2:43" ht="24" customHeight="1">
      <c r="B8" s="265" t="s">
        <v>203</v>
      </c>
      <c r="C8" s="41" t="s">
        <v>27</v>
      </c>
      <c r="D8" s="1" t="s">
        <v>29</v>
      </c>
      <c r="E8" s="2" t="s">
        <v>29</v>
      </c>
      <c r="F8" s="1">
        <v>3852</v>
      </c>
      <c r="G8" s="2">
        <v>0.62</v>
      </c>
      <c r="H8" s="1">
        <v>2262</v>
      </c>
      <c r="I8" s="2">
        <v>0.72</v>
      </c>
      <c r="J8" s="1">
        <v>9324</v>
      </c>
      <c r="K8" s="2">
        <v>0.61</v>
      </c>
      <c r="L8" s="1">
        <v>3292</v>
      </c>
      <c r="M8" s="2">
        <v>0.84</v>
      </c>
      <c r="N8" s="2">
        <v>832</v>
      </c>
      <c r="O8" s="2">
        <v>1</v>
      </c>
      <c r="P8" s="2">
        <v>680</v>
      </c>
      <c r="Q8" s="2">
        <v>1</v>
      </c>
      <c r="R8" s="1">
        <v>3022</v>
      </c>
      <c r="S8" s="2">
        <v>0.85</v>
      </c>
      <c r="T8" s="1">
        <v>1068</v>
      </c>
      <c r="U8" s="2">
        <v>1</v>
      </c>
      <c r="V8" s="1">
        <v>6183</v>
      </c>
      <c r="W8" s="86">
        <v>0.52600000000000002</v>
      </c>
      <c r="X8" s="1">
        <v>8720</v>
      </c>
      <c r="Y8" s="86">
        <v>0.64900000000000002</v>
      </c>
      <c r="Z8" s="255">
        <v>8110</v>
      </c>
      <c r="AA8" s="86">
        <v>0.64300000000000002</v>
      </c>
      <c r="AB8" s="259">
        <v>1727.874502138618</v>
      </c>
      <c r="AC8" s="260">
        <v>0.76</v>
      </c>
      <c r="AD8" s="261">
        <v>12215</v>
      </c>
      <c r="AE8" s="262">
        <v>0.48</v>
      </c>
      <c r="AF8" s="261">
        <v>6240</v>
      </c>
      <c r="AG8" s="262">
        <v>0.61</v>
      </c>
      <c r="AH8" s="263">
        <v>4623.4654912647566</v>
      </c>
      <c r="AI8" s="262">
        <v>0.64</v>
      </c>
      <c r="AJ8" s="256"/>
      <c r="AK8" s="248"/>
      <c r="AL8" s="249"/>
      <c r="AM8" s="250"/>
      <c r="AN8" s="249"/>
      <c r="AO8" s="250"/>
      <c r="AP8" s="249"/>
      <c r="AQ8" s="250"/>
    </row>
    <row r="9" spans="2:43" ht="24" customHeight="1">
      <c r="B9" s="265" t="s">
        <v>204</v>
      </c>
      <c r="C9" s="41" t="s">
        <v>28</v>
      </c>
      <c r="D9" s="1">
        <v>1443</v>
      </c>
      <c r="E9" s="2">
        <v>1</v>
      </c>
      <c r="F9" s="1" t="s">
        <v>29</v>
      </c>
      <c r="G9" s="2" t="s">
        <v>29</v>
      </c>
      <c r="H9" s="1">
        <v>7443</v>
      </c>
      <c r="I9" s="2">
        <v>0.82</v>
      </c>
      <c r="J9" s="1">
        <v>2650</v>
      </c>
      <c r="K9" s="2">
        <v>0.6</v>
      </c>
      <c r="L9" s="1">
        <v>4779</v>
      </c>
      <c r="M9" s="2">
        <v>1</v>
      </c>
      <c r="N9" s="2" t="s">
        <v>29</v>
      </c>
      <c r="O9" s="2" t="s">
        <v>29</v>
      </c>
      <c r="P9" s="1">
        <v>9275</v>
      </c>
      <c r="Q9" s="2">
        <v>1</v>
      </c>
      <c r="R9" s="1">
        <v>2127</v>
      </c>
      <c r="S9" s="2">
        <v>1</v>
      </c>
      <c r="T9" s="1"/>
      <c r="U9" s="2"/>
      <c r="V9" s="1"/>
      <c r="W9" s="86"/>
      <c r="X9" s="1"/>
      <c r="Y9" s="86"/>
      <c r="Z9" s="257">
        <v>6283</v>
      </c>
      <c r="AA9" s="86">
        <v>0.877</v>
      </c>
      <c r="AB9" s="259">
        <v>0</v>
      </c>
      <c r="AC9" s="260"/>
      <c r="AD9" s="261">
        <v>0</v>
      </c>
      <c r="AE9" s="262"/>
      <c r="AF9" s="261"/>
      <c r="AG9" s="262"/>
      <c r="AH9" s="263">
        <v>0</v>
      </c>
      <c r="AI9" s="262"/>
      <c r="AJ9" s="256"/>
      <c r="AK9" s="248"/>
      <c r="AL9" s="249"/>
      <c r="AM9" s="250"/>
      <c r="AN9" s="249"/>
      <c r="AO9" s="250"/>
      <c r="AP9" s="249"/>
      <c r="AQ9" s="250"/>
    </row>
    <row r="10" spans="2:43" ht="24" customHeight="1">
      <c r="B10" s="265" t="s">
        <v>203</v>
      </c>
      <c r="C10" s="41" t="s">
        <v>30</v>
      </c>
      <c r="D10" s="1">
        <v>11841</v>
      </c>
      <c r="E10" s="2">
        <v>0.51</v>
      </c>
      <c r="F10" s="1">
        <v>2663</v>
      </c>
      <c r="G10" s="2">
        <v>0.76</v>
      </c>
      <c r="H10" s="1">
        <v>11199</v>
      </c>
      <c r="I10" s="2">
        <v>0.48</v>
      </c>
      <c r="J10" s="1">
        <v>5995</v>
      </c>
      <c r="K10" s="2">
        <v>0.66</v>
      </c>
      <c r="L10" s="1">
        <v>5031</v>
      </c>
      <c r="M10" s="2">
        <v>0.68</v>
      </c>
      <c r="N10" s="2" t="s">
        <v>29</v>
      </c>
      <c r="O10" s="2" t="s">
        <v>29</v>
      </c>
      <c r="P10" s="1">
        <v>7969</v>
      </c>
      <c r="Q10" s="2">
        <v>0.61</v>
      </c>
      <c r="R10" s="1">
        <v>7524</v>
      </c>
      <c r="S10" s="2">
        <v>0.76</v>
      </c>
      <c r="T10" s="1"/>
      <c r="U10" s="2"/>
      <c r="V10" s="1"/>
      <c r="W10" s="86"/>
      <c r="X10" s="1">
        <v>3094</v>
      </c>
      <c r="Y10" s="86">
        <v>0.89900000000000002</v>
      </c>
      <c r="Z10" s="257">
        <v>2455</v>
      </c>
      <c r="AA10" s="86">
        <v>1</v>
      </c>
      <c r="AB10" s="259">
        <v>3339.1425575310309</v>
      </c>
      <c r="AC10" s="260">
        <v>0.72</v>
      </c>
      <c r="AD10" s="261">
        <v>8964</v>
      </c>
      <c r="AE10" s="262">
        <v>0.9</v>
      </c>
      <c r="AF10" s="261">
        <v>10150</v>
      </c>
      <c r="AG10" s="262">
        <v>0.78</v>
      </c>
      <c r="AH10" s="263">
        <v>3723.8399694950672</v>
      </c>
      <c r="AI10" s="262">
        <v>1</v>
      </c>
      <c r="AJ10" s="256"/>
      <c r="AK10" s="248"/>
      <c r="AL10" s="249"/>
      <c r="AM10" s="250"/>
      <c r="AN10" s="249"/>
      <c r="AO10" s="250"/>
      <c r="AP10" s="249"/>
      <c r="AQ10" s="250"/>
    </row>
    <row r="11" spans="2:43" ht="24" customHeight="1">
      <c r="B11" s="265" t="s">
        <v>204</v>
      </c>
      <c r="C11" s="41" t="s">
        <v>31</v>
      </c>
      <c r="D11" s="2">
        <v>8824</v>
      </c>
      <c r="E11" s="2">
        <v>0.71</v>
      </c>
      <c r="F11" s="2">
        <v>4242</v>
      </c>
      <c r="G11" s="2">
        <v>1</v>
      </c>
      <c r="H11" s="2">
        <v>6652</v>
      </c>
      <c r="I11" s="2">
        <v>0.74</v>
      </c>
      <c r="J11" s="2" t="s">
        <v>29</v>
      </c>
      <c r="K11" s="2" t="s">
        <v>29</v>
      </c>
      <c r="L11" s="2" t="s">
        <v>29</v>
      </c>
      <c r="M11" s="2" t="s">
        <v>29</v>
      </c>
      <c r="N11" s="1">
        <v>5251</v>
      </c>
      <c r="O11" s="2">
        <v>1</v>
      </c>
      <c r="P11" s="2" t="s">
        <v>29</v>
      </c>
      <c r="Q11" s="2" t="s">
        <v>29</v>
      </c>
      <c r="R11" s="2" t="s">
        <v>29</v>
      </c>
      <c r="S11" s="2" t="s">
        <v>29</v>
      </c>
      <c r="T11" s="2"/>
      <c r="U11" s="2"/>
      <c r="V11" s="2"/>
      <c r="W11" s="86"/>
      <c r="X11" s="2"/>
      <c r="Y11" s="86"/>
      <c r="Z11" s="257">
        <v>3565</v>
      </c>
      <c r="AA11" s="86">
        <v>1</v>
      </c>
      <c r="AB11" s="259">
        <v>1743.3697207081461</v>
      </c>
      <c r="AC11" s="260">
        <v>1</v>
      </c>
      <c r="AD11" s="261"/>
      <c r="AE11" s="262"/>
      <c r="AF11" s="261"/>
      <c r="AG11" s="262"/>
      <c r="AH11" s="263">
        <v>0</v>
      </c>
      <c r="AI11" s="262"/>
      <c r="AJ11" s="256"/>
      <c r="AK11" s="248"/>
      <c r="AL11" s="249"/>
      <c r="AM11" s="250"/>
      <c r="AN11" s="249"/>
      <c r="AO11" s="250"/>
      <c r="AP11" s="249"/>
      <c r="AQ11" s="250"/>
    </row>
    <row r="12" spans="2:43" ht="24" customHeight="1">
      <c r="B12" s="265" t="s">
        <v>204</v>
      </c>
      <c r="C12" s="41" t="s">
        <v>32</v>
      </c>
      <c r="D12" s="2">
        <v>570</v>
      </c>
      <c r="E12" s="2">
        <v>1</v>
      </c>
      <c r="F12" s="2" t="s">
        <v>29</v>
      </c>
      <c r="G12" s="2" t="s">
        <v>29</v>
      </c>
      <c r="H12" s="2" t="s">
        <v>29</v>
      </c>
      <c r="I12" s="2" t="s">
        <v>29</v>
      </c>
      <c r="J12" s="2">
        <v>2772</v>
      </c>
      <c r="K12" s="2">
        <v>1</v>
      </c>
      <c r="L12" s="2" t="s">
        <v>29</v>
      </c>
      <c r="M12" s="2" t="s">
        <v>29</v>
      </c>
      <c r="N12" s="2" t="s">
        <v>29</v>
      </c>
      <c r="O12" s="2" t="s">
        <v>29</v>
      </c>
      <c r="P12" s="2" t="s">
        <v>29</v>
      </c>
      <c r="Q12" s="2" t="s">
        <v>29</v>
      </c>
      <c r="R12" s="2" t="s">
        <v>29</v>
      </c>
      <c r="S12" s="2" t="s">
        <v>29</v>
      </c>
      <c r="T12" s="2"/>
      <c r="U12" s="2"/>
      <c r="V12" s="2"/>
      <c r="W12" s="86"/>
      <c r="X12" s="2"/>
      <c r="Y12" s="86"/>
      <c r="Z12" s="257">
        <v>0</v>
      </c>
      <c r="AA12" s="86">
        <v>0</v>
      </c>
      <c r="AB12" s="259">
        <v>0</v>
      </c>
      <c r="AC12" s="260"/>
      <c r="AD12" s="261"/>
      <c r="AE12" s="262"/>
      <c r="AF12" s="261"/>
      <c r="AG12" s="262"/>
      <c r="AH12" s="263">
        <v>0</v>
      </c>
      <c r="AI12" s="262"/>
      <c r="AJ12" s="256"/>
      <c r="AK12" s="248"/>
      <c r="AL12" s="249"/>
      <c r="AM12" s="250"/>
      <c r="AN12" s="249"/>
      <c r="AO12" s="250"/>
      <c r="AP12" s="249"/>
      <c r="AQ12" s="250"/>
    </row>
    <row r="13" spans="2:43" ht="24" customHeight="1">
      <c r="B13" s="265" t="s">
        <v>204</v>
      </c>
      <c r="C13" s="41" t="s">
        <v>33</v>
      </c>
      <c r="D13" s="2" t="s">
        <v>29</v>
      </c>
      <c r="E13" s="2" t="s">
        <v>29</v>
      </c>
      <c r="F13" s="2" t="s">
        <v>29</v>
      </c>
      <c r="G13" s="2" t="s">
        <v>29</v>
      </c>
      <c r="H13" s="2" t="s">
        <v>29</v>
      </c>
      <c r="I13" s="2" t="s">
        <v>29</v>
      </c>
      <c r="J13" s="2" t="s">
        <v>29</v>
      </c>
      <c r="K13" s="2" t="s">
        <v>29</v>
      </c>
      <c r="L13" s="2" t="s">
        <v>29</v>
      </c>
      <c r="M13" s="2" t="s">
        <v>29</v>
      </c>
      <c r="N13" s="2" t="s">
        <v>29</v>
      </c>
      <c r="O13" s="2" t="s">
        <v>29</v>
      </c>
      <c r="P13" s="2" t="s">
        <v>29</v>
      </c>
      <c r="Q13" s="2" t="s">
        <v>29</v>
      </c>
      <c r="R13" s="2" t="s">
        <v>29</v>
      </c>
      <c r="S13" s="2" t="s">
        <v>29</v>
      </c>
      <c r="T13" s="2"/>
      <c r="U13" s="2"/>
      <c r="V13" s="2"/>
      <c r="W13" s="86"/>
      <c r="X13" s="2"/>
      <c r="Y13" s="86"/>
      <c r="Z13" s="257">
        <v>0</v>
      </c>
      <c r="AA13" s="86">
        <v>0</v>
      </c>
      <c r="AB13" s="259">
        <v>0</v>
      </c>
      <c r="AC13" s="260"/>
      <c r="AD13" s="261"/>
      <c r="AE13" s="262"/>
      <c r="AF13" s="261"/>
      <c r="AG13" s="262"/>
      <c r="AH13" s="263">
        <v>0</v>
      </c>
      <c r="AI13" s="262"/>
      <c r="AJ13" s="256"/>
      <c r="AK13" s="248"/>
      <c r="AL13" s="249"/>
      <c r="AM13" s="250"/>
      <c r="AN13" s="249"/>
      <c r="AO13" s="250"/>
      <c r="AP13" s="249"/>
      <c r="AQ13" s="250"/>
    </row>
    <row r="14" spans="2:43" ht="24" customHeight="1">
      <c r="B14" s="265" t="s">
        <v>204</v>
      </c>
      <c r="C14" s="41" t="s">
        <v>34</v>
      </c>
      <c r="D14" s="1">
        <v>1683</v>
      </c>
      <c r="E14" s="2">
        <v>0.74</v>
      </c>
      <c r="F14" s="1">
        <v>13705</v>
      </c>
      <c r="G14" s="2">
        <v>0.48</v>
      </c>
      <c r="H14" s="1">
        <v>6343</v>
      </c>
      <c r="I14" s="2">
        <v>0.45</v>
      </c>
      <c r="J14" s="1">
        <v>2874</v>
      </c>
      <c r="K14" s="2">
        <v>0.74</v>
      </c>
      <c r="L14" s="1">
        <v>6871</v>
      </c>
      <c r="M14" s="2">
        <v>1</v>
      </c>
      <c r="N14" s="1">
        <v>9203</v>
      </c>
      <c r="O14" s="2">
        <v>0.67</v>
      </c>
      <c r="P14" s="2">
        <v>919</v>
      </c>
      <c r="Q14" s="2">
        <v>1</v>
      </c>
      <c r="R14" s="2">
        <v>254</v>
      </c>
      <c r="S14" s="2">
        <v>1</v>
      </c>
      <c r="T14" s="2"/>
      <c r="U14" s="2"/>
      <c r="V14" s="2"/>
      <c r="W14" s="86"/>
      <c r="X14" s="2"/>
      <c r="Y14" s="86"/>
      <c r="Z14" s="257">
        <v>1718</v>
      </c>
      <c r="AA14" s="86">
        <v>0.73599999999999999</v>
      </c>
      <c r="AB14" s="259">
        <v>6800.3331372347902</v>
      </c>
      <c r="AC14" s="260">
        <v>0.69</v>
      </c>
      <c r="AD14" s="261">
        <v>2781</v>
      </c>
      <c r="AE14" s="262">
        <v>0.82</v>
      </c>
      <c r="AF14" s="261">
        <v>3493</v>
      </c>
      <c r="AG14" s="262">
        <v>0.75</v>
      </c>
      <c r="AH14" s="263">
        <v>2679.1226739786098</v>
      </c>
      <c r="AI14" s="262">
        <v>0.57999999999999996</v>
      </c>
      <c r="AJ14" s="256"/>
      <c r="AK14" s="248"/>
      <c r="AL14" s="249"/>
      <c r="AM14" s="250"/>
      <c r="AN14" s="249"/>
      <c r="AO14" s="250"/>
      <c r="AP14" s="249"/>
      <c r="AQ14" s="250"/>
    </row>
    <row r="15" spans="2:43" ht="24" customHeight="1">
      <c r="B15" s="265" t="s">
        <v>204</v>
      </c>
      <c r="C15" s="41" t="s">
        <v>35</v>
      </c>
      <c r="D15" s="2" t="s">
        <v>29</v>
      </c>
      <c r="E15" s="2" t="s">
        <v>29</v>
      </c>
      <c r="F15" s="2" t="s">
        <v>29</v>
      </c>
      <c r="G15" s="2" t="s">
        <v>29</v>
      </c>
      <c r="H15" s="2">
        <v>3038</v>
      </c>
      <c r="I15" s="2">
        <v>1</v>
      </c>
      <c r="J15" s="2" t="s">
        <v>29</v>
      </c>
      <c r="K15" s="2" t="s">
        <v>29</v>
      </c>
      <c r="L15" s="2" t="s">
        <v>29</v>
      </c>
      <c r="M15" s="2" t="s">
        <v>29</v>
      </c>
      <c r="N15" s="2" t="s">
        <v>29</v>
      </c>
      <c r="O15" s="2" t="s">
        <v>29</v>
      </c>
      <c r="P15" s="2" t="s">
        <v>29</v>
      </c>
      <c r="Q15" s="2" t="s">
        <v>29</v>
      </c>
      <c r="R15" s="2" t="s">
        <v>29</v>
      </c>
      <c r="S15" s="2" t="s">
        <v>29</v>
      </c>
      <c r="T15" s="42">
        <v>1523</v>
      </c>
      <c r="U15" s="2">
        <v>1</v>
      </c>
      <c r="V15" s="42"/>
      <c r="W15" s="86"/>
      <c r="X15" s="42"/>
      <c r="Y15" s="86"/>
      <c r="Z15" s="257">
        <v>2054</v>
      </c>
      <c r="AA15" s="86">
        <v>1</v>
      </c>
      <c r="AB15" s="259">
        <v>1924.3054551472212</v>
      </c>
      <c r="AC15" s="260">
        <v>1</v>
      </c>
      <c r="AD15" s="264">
        <v>10889</v>
      </c>
      <c r="AE15" s="262">
        <v>1</v>
      </c>
      <c r="AF15" s="264"/>
      <c r="AG15" s="262"/>
      <c r="AH15" s="263">
        <v>8385.1469402190123</v>
      </c>
      <c r="AI15" s="262">
        <v>0.88</v>
      </c>
      <c r="AJ15" s="256"/>
      <c r="AK15" s="248"/>
      <c r="AL15" s="251"/>
      <c r="AM15" s="250"/>
      <c r="AN15" s="251"/>
      <c r="AO15" s="250"/>
      <c r="AP15" s="251"/>
      <c r="AQ15" s="250"/>
    </row>
    <row r="16" spans="2:43" ht="24" customHeight="1">
      <c r="B16" s="265" t="s">
        <v>203</v>
      </c>
      <c r="C16" s="41" t="s">
        <v>36</v>
      </c>
      <c r="D16" s="1">
        <v>12638</v>
      </c>
      <c r="E16" s="2">
        <v>0.53</v>
      </c>
      <c r="F16" s="1">
        <v>3793</v>
      </c>
      <c r="G16" s="2">
        <v>0.56000000000000005</v>
      </c>
      <c r="H16" s="1">
        <v>8936</v>
      </c>
      <c r="I16" s="2">
        <v>0.43</v>
      </c>
      <c r="J16" s="1">
        <v>12546</v>
      </c>
      <c r="K16" s="2">
        <v>0.46</v>
      </c>
      <c r="L16" s="1">
        <v>6022</v>
      </c>
      <c r="M16" s="2">
        <v>0.5</v>
      </c>
      <c r="N16" s="1">
        <v>1696</v>
      </c>
      <c r="O16" s="2">
        <v>0.59</v>
      </c>
      <c r="P16" s="1">
        <v>4210</v>
      </c>
      <c r="Q16" s="2">
        <v>0.48</v>
      </c>
      <c r="R16" s="1">
        <v>7812</v>
      </c>
      <c r="S16" s="2">
        <v>0.7</v>
      </c>
      <c r="T16" s="42">
        <v>4354</v>
      </c>
      <c r="U16" s="2">
        <v>0.68</v>
      </c>
      <c r="V16" s="42">
        <v>4559</v>
      </c>
      <c r="W16" s="86">
        <v>0.78</v>
      </c>
      <c r="X16" s="42">
        <v>2051</v>
      </c>
      <c r="Y16" s="86">
        <v>0.63400000000000001</v>
      </c>
      <c r="Z16" s="257">
        <v>12687</v>
      </c>
      <c r="AA16" s="86">
        <v>0.46300000000000002</v>
      </c>
      <c r="AB16" s="259">
        <v>3283.1601376026838</v>
      </c>
      <c r="AC16" s="260">
        <v>0.76</v>
      </c>
      <c r="AD16" s="264">
        <v>5160</v>
      </c>
      <c r="AE16" s="262">
        <v>0.54</v>
      </c>
      <c r="AF16" s="264">
        <v>2200</v>
      </c>
      <c r="AG16" s="262">
        <v>0.64</v>
      </c>
      <c r="AH16" s="263">
        <v>2707.2277599899548</v>
      </c>
      <c r="AI16" s="262">
        <v>0.91</v>
      </c>
      <c r="AJ16" s="256"/>
      <c r="AK16" s="248"/>
      <c r="AL16" s="251"/>
      <c r="AM16" s="250"/>
      <c r="AN16" s="251"/>
      <c r="AO16" s="250"/>
      <c r="AP16" s="251"/>
      <c r="AQ16" s="250"/>
    </row>
    <row r="17" spans="2:43" ht="24" customHeight="1">
      <c r="B17" s="265" t="s">
        <v>203</v>
      </c>
      <c r="C17" s="41" t="s">
        <v>37</v>
      </c>
      <c r="D17" s="1">
        <v>11570</v>
      </c>
      <c r="E17" s="2">
        <v>0.56000000000000005</v>
      </c>
      <c r="F17" s="1">
        <v>5835</v>
      </c>
      <c r="G17" s="2">
        <v>0.63</v>
      </c>
      <c r="H17" s="1">
        <v>14699</v>
      </c>
      <c r="I17" s="2">
        <v>0.4</v>
      </c>
      <c r="J17" s="1">
        <v>9466</v>
      </c>
      <c r="K17" s="2">
        <v>0.57999999999999996</v>
      </c>
      <c r="L17" s="1">
        <v>9222</v>
      </c>
      <c r="M17" s="2">
        <v>0.65</v>
      </c>
      <c r="N17" s="1">
        <v>6428</v>
      </c>
      <c r="O17" s="2">
        <v>0.74</v>
      </c>
      <c r="P17" s="1">
        <v>10515</v>
      </c>
      <c r="Q17" s="2">
        <v>0.54</v>
      </c>
      <c r="R17" s="1">
        <v>1959</v>
      </c>
      <c r="S17" s="2">
        <v>0.59</v>
      </c>
      <c r="T17" s="42">
        <v>3018</v>
      </c>
      <c r="U17" s="2">
        <v>0.72</v>
      </c>
      <c r="V17" s="42">
        <v>14820</v>
      </c>
      <c r="W17" s="86">
        <v>0.505</v>
      </c>
      <c r="X17" s="42">
        <v>3666</v>
      </c>
      <c r="Y17" s="86">
        <v>0.65600000000000003</v>
      </c>
      <c r="Z17" s="257">
        <v>2522</v>
      </c>
      <c r="AA17" s="86">
        <v>0.66900000000000004</v>
      </c>
      <c r="AB17" s="259">
        <v>8468.9895685356078</v>
      </c>
      <c r="AC17" s="260">
        <v>0.78</v>
      </c>
      <c r="AD17" s="264">
        <v>2852</v>
      </c>
      <c r="AE17" s="262">
        <v>0.8</v>
      </c>
      <c r="AF17" s="264">
        <v>3659</v>
      </c>
      <c r="AG17" s="262">
        <v>0.71</v>
      </c>
      <c r="AH17" s="263">
        <v>4964.9858148498333</v>
      </c>
      <c r="AI17" s="262">
        <v>0.67</v>
      </c>
      <c r="AJ17" s="256"/>
      <c r="AK17" s="248"/>
      <c r="AL17" s="251"/>
      <c r="AM17" s="250"/>
      <c r="AN17" s="251"/>
      <c r="AO17" s="250"/>
      <c r="AP17" s="251"/>
      <c r="AQ17" s="250"/>
    </row>
    <row r="18" spans="2:43" ht="24" customHeight="1">
      <c r="B18" s="265" t="s">
        <v>203</v>
      </c>
      <c r="C18" s="41" t="s">
        <v>38</v>
      </c>
      <c r="D18" s="1">
        <v>43079</v>
      </c>
      <c r="E18" s="2">
        <v>0.26</v>
      </c>
      <c r="F18" s="1">
        <v>30096</v>
      </c>
      <c r="G18" s="2">
        <v>0.33</v>
      </c>
      <c r="H18" s="1">
        <v>65129</v>
      </c>
      <c r="I18" s="2">
        <v>0.26</v>
      </c>
      <c r="J18" s="1">
        <v>25246</v>
      </c>
      <c r="K18" s="2">
        <v>0.35</v>
      </c>
      <c r="L18" s="1">
        <v>22804</v>
      </c>
      <c r="M18" s="2">
        <v>0.41</v>
      </c>
      <c r="N18" s="1">
        <v>33007</v>
      </c>
      <c r="O18" s="2">
        <v>0.35</v>
      </c>
      <c r="P18" s="1">
        <v>31591</v>
      </c>
      <c r="Q18" s="2">
        <v>0.32</v>
      </c>
      <c r="R18" s="1">
        <v>57305</v>
      </c>
      <c r="S18" s="2">
        <v>0.26</v>
      </c>
      <c r="T18" s="42">
        <v>62739</v>
      </c>
      <c r="U18" s="2">
        <v>0.26</v>
      </c>
      <c r="V18" s="42">
        <v>39008</v>
      </c>
      <c r="W18" s="86">
        <v>0.34899999999999998</v>
      </c>
      <c r="X18" s="42">
        <v>47822</v>
      </c>
      <c r="Y18" s="86">
        <v>0.314</v>
      </c>
      <c r="Z18" s="257">
        <v>55330</v>
      </c>
      <c r="AA18" s="86">
        <v>0.31</v>
      </c>
      <c r="AB18" s="259">
        <v>72146.142102215395</v>
      </c>
      <c r="AC18" s="260">
        <v>0.28000000000000003</v>
      </c>
      <c r="AD18" s="264">
        <v>74047</v>
      </c>
      <c r="AE18" s="262">
        <v>0.25</v>
      </c>
      <c r="AF18" s="264">
        <v>32477</v>
      </c>
      <c r="AG18" s="262">
        <v>0.31</v>
      </c>
      <c r="AH18" s="263">
        <v>42289.285091569298</v>
      </c>
      <c r="AI18" s="262">
        <v>0.3</v>
      </c>
      <c r="AJ18" s="256"/>
      <c r="AK18" s="248"/>
      <c r="AL18" s="251"/>
      <c r="AM18" s="250"/>
      <c r="AN18" s="251"/>
      <c r="AO18" s="250"/>
      <c r="AP18" s="251"/>
      <c r="AQ18" s="250"/>
    </row>
    <row r="19" spans="2:43" ht="24" customHeight="1">
      <c r="B19" s="265" t="s">
        <v>203</v>
      </c>
      <c r="C19" s="41" t="s">
        <v>39</v>
      </c>
      <c r="D19" s="1">
        <v>19121</v>
      </c>
      <c r="E19" s="2">
        <v>0.39</v>
      </c>
      <c r="F19" s="1">
        <v>26528</v>
      </c>
      <c r="G19" s="2">
        <v>0.4</v>
      </c>
      <c r="H19" s="1">
        <v>11371</v>
      </c>
      <c r="I19" s="2">
        <v>0.45</v>
      </c>
      <c r="J19" s="1">
        <v>36784</v>
      </c>
      <c r="K19" s="2">
        <v>0.33</v>
      </c>
      <c r="L19" s="1">
        <v>37129</v>
      </c>
      <c r="M19" s="2">
        <v>0.33</v>
      </c>
      <c r="N19" s="1">
        <v>4226</v>
      </c>
      <c r="O19" s="2">
        <v>0.62</v>
      </c>
      <c r="P19" s="1">
        <v>17525</v>
      </c>
      <c r="Q19" s="2">
        <v>0.35</v>
      </c>
      <c r="R19" s="1">
        <v>31645</v>
      </c>
      <c r="S19" s="2">
        <v>0.33</v>
      </c>
      <c r="T19" s="42">
        <v>21507</v>
      </c>
      <c r="U19" s="2">
        <v>0.4</v>
      </c>
      <c r="V19" s="42">
        <v>21121</v>
      </c>
      <c r="W19" s="86">
        <v>0.38700000000000001</v>
      </c>
      <c r="X19" s="42">
        <v>21590</v>
      </c>
      <c r="Y19" s="86">
        <v>0.374</v>
      </c>
      <c r="Z19" s="257">
        <v>26884</v>
      </c>
      <c r="AA19" s="86">
        <v>0.32</v>
      </c>
      <c r="AB19" s="259">
        <v>26127.804903641485</v>
      </c>
      <c r="AC19" s="260">
        <v>0.41</v>
      </c>
      <c r="AD19" s="264">
        <v>29041</v>
      </c>
      <c r="AE19" s="262">
        <v>0.44</v>
      </c>
      <c r="AF19" s="264">
        <v>33710</v>
      </c>
      <c r="AG19" s="262">
        <v>0.32</v>
      </c>
      <c r="AH19" s="263">
        <v>33565.304939509777</v>
      </c>
      <c r="AI19" s="262">
        <v>0.35</v>
      </c>
      <c r="AJ19" s="256"/>
      <c r="AK19" s="248"/>
      <c r="AL19" s="251"/>
      <c r="AM19" s="250"/>
      <c r="AN19" s="251"/>
      <c r="AO19" s="250"/>
      <c r="AP19" s="251"/>
      <c r="AQ19" s="250"/>
    </row>
    <row r="20" spans="2:43" ht="24" customHeight="1">
      <c r="B20" s="265" t="s">
        <v>204</v>
      </c>
      <c r="C20" s="41" t="s">
        <v>40</v>
      </c>
      <c r="D20" s="1">
        <v>12931</v>
      </c>
      <c r="E20" s="2">
        <v>0.35</v>
      </c>
      <c r="F20" s="1">
        <v>33550</v>
      </c>
      <c r="G20" s="2">
        <v>0.31</v>
      </c>
      <c r="H20" s="1">
        <v>8365</v>
      </c>
      <c r="I20" s="2">
        <v>0.55000000000000004</v>
      </c>
      <c r="J20" s="1">
        <v>22483</v>
      </c>
      <c r="K20" s="2">
        <v>0.33</v>
      </c>
      <c r="L20" s="1">
        <v>34118</v>
      </c>
      <c r="M20" s="2">
        <v>0.31</v>
      </c>
      <c r="N20" s="2" t="s">
        <v>29</v>
      </c>
      <c r="O20" s="2" t="s">
        <v>29</v>
      </c>
      <c r="P20" s="1">
        <v>6560</v>
      </c>
      <c r="Q20" s="2">
        <v>0.79</v>
      </c>
      <c r="R20" s="1">
        <v>12034</v>
      </c>
      <c r="S20" s="2">
        <v>0.39</v>
      </c>
      <c r="T20" s="42">
        <v>13615</v>
      </c>
      <c r="U20" s="2">
        <v>0.49</v>
      </c>
      <c r="V20" s="42">
        <v>6449</v>
      </c>
      <c r="W20" s="86">
        <v>0.80300000000000005</v>
      </c>
      <c r="X20" s="42">
        <v>3522</v>
      </c>
      <c r="Y20" s="86">
        <v>0.58499999999999996</v>
      </c>
      <c r="Z20" s="257">
        <v>13609</v>
      </c>
      <c r="AA20" s="86">
        <v>0.41899999999999998</v>
      </c>
      <c r="AB20" s="259">
        <v>10239.478909510062</v>
      </c>
      <c r="AC20" s="260">
        <v>0.35</v>
      </c>
      <c r="AD20" s="264">
        <v>25301</v>
      </c>
      <c r="AE20" s="262">
        <v>0.38</v>
      </c>
      <c r="AF20" s="264">
        <v>21592</v>
      </c>
      <c r="AG20" s="262">
        <v>0.44</v>
      </c>
      <c r="AH20" s="263">
        <v>18132.417100498293</v>
      </c>
      <c r="AI20" s="262">
        <v>0.41</v>
      </c>
      <c r="AJ20" s="256"/>
      <c r="AK20" s="248"/>
      <c r="AL20" s="251"/>
      <c r="AM20" s="250"/>
      <c r="AN20" s="251"/>
      <c r="AO20" s="250"/>
      <c r="AP20" s="251"/>
      <c r="AQ20" s="250"/>
    </row>
    <row r="21" spans="2:43" ht="24" customHeight="1">
      <c r="B21" s="265" t="s">
        <v>204</v>
      </c>
      <c r="C21" s="41" t="s">
        <v>41</v>
      </c>
      <c r="D21" s="1">
        <v>9144</v>
      </c>
      <c r="E21" s="2">
        <v>0.56000000000000005</v>
      </c>
      <c r="F21" s="1">
        <v>11965</v>
      </c>
      <c r="G21" s="2">
        <v>0.56000000000000005</v>
      </c>
      <c r="H21" s="1">
        <v>5358</v>
      </c>
      <c r="I21" s="2">
        <v>0.41</v>
      </c>
      <c r="J21" s="1">
        <v>17491</v>
      </c>
      <c r="K21" s="2">
        <v>0.42</v>
      </c>
      <c r="L21" s="1">
        <v>22320</v>
      </c>
      <c r="M21" s="2">
        <v>0.44</v>
      </c>
      <c r="N21" s="2" t="s">
        <v>29</v>
      </c>
      <c r="O21" s="2" t="s">
        <v>29</v>
      </c>
      <c r="P21" s="2">
        <v>539</v>
      </c>
      <c r="Q21" s="2">
        <v>1</v>
      </c>
      <c r="R21" s="2">
        <v>556</v>
      </c>
      <c r="S21" s="2">
        <v>1</v>
      </c>
      <c r="T21" s="42">
        <v>6482</v>
      </c>
      <c r="U21" s="2">
        <v>0.75</v>
      </c>
      <c r="V21" s="42"/>
      <c r="W21" s="86"/>
      <c r="X21" s="42">
        <v>5538</v>
      </c>
      <c r="Y21" s="86">
        <v>0.501</v>
      </c>
      <c r="Z21" s="257">
        <v>3135</v>
      </c>
      <c r="AA21" s="86">
        <v>1</v>
      </c>
      <c r="AB21" s="259">
        <v>8394.3742548647569</v>
      </c>
      <c r="AC21" s="260">
        <v>0.6</v>
      </c>
      <c r="AD21" s="264">
        <v>4406</v>
      </c>
      <c r="AE21" s="262">
        <v>0.67</v>
      </c>
      <c r="AF21" s="264">
        <v>7584</v>
      </c>
      <c r="AG21" s="262">
        <v>0.56999999999999995</v>
      </c>
      <c r="AH21" s="263">
        <v>5360.0665081127127</v>
      </c>
      <c r="AI21" s="262">
        <v>0.54</v>
      </c>
      <c r="AJ21" s="256"/>
      <c r="AK21" s="248"/>
      <c r="AL21" s="251"/>
      <c r="AM21" s="250"/>
      <c r="AN21" s="251"/>
      <c r="AO21" s="250"/>
      <c r="AP21" s="251"/>
      <c r="AQ21" s="250"/>
    </row>
    <row r="22" spans="2:43" ht="24" customHeight="1">
      <c r="B22" s="265" t="s">
        <v>204</v>
      </c>
      <c r="C22" s="41" t="s">
        <v>42</v>
      </c>
      <c r="D22" s="1">
        <v>89295</v>
      </c>
      <c r="E22" s="2">
        <v>0.2</v>
      </c>
      <c r="F22" s="1">
        <v>73421</v>
      </c>
      <c r="G22" s="2">
        <v>0.2</v>
      </c>
      <c r="H22" s="1">
        <v>104915</v>
      </c>
      <c r="I22" s="2">
        <v>0.17</v>
      </c>
      <c r="J22" s="1">
        <v>127673</v>
      </c>
      <c r="K22" s="2">
        <v>0.16</v>
      </c>
      <c r="L22" s="1">
        <v>80652</v>
      </c>
      <c r="M22" s="2">
        <v>0.16</v>
      </c>
      <c r="N22" s="1">
        <v>17433</v>
      </c>
      <c r="O22" s="2">
        <v>0.42</v>
      </c>
      <c r="P22" s="1">
        <v>9720</v>
      </c>
      <c r="Q22" s="2">
        <v>0.52</v>
      </c>
      <c r="R22" s="1">
        <v>23509</v>
      </c>
      <c r="S22" s="2">
        <v>0.34</v>
      </c>
      <c r="T22" s="42">
        <v>63401</v>
      </c>
      <c r="U22" s="2">
        <v>0.22</v>
      </c>
      <c r="V22" s="42">
        <v>32109</v>
      </c>
      <c r="W22" s="86">
        <v>0.246</v>
      </c>
      <c r="X22" s="42">
        <v>53059</v>
      </c>
      <c r="Y22" s="86">
        <v>0.246</v>
      </c>
      <c r="Z22" s="257">
        <v>85654</v>
      </c>
      <c r="AA22" s="86">
        <v>0.17499999999999999</v>
      </c>
      <c r="AB22" s="259">
        <v>69999.971951961605</v>
      </c>
      <c r="AC22" s="260">
        <v>0.18</v>
      </c>
      <c r="AD22" s="264">
        <v>93790</v>
      </c>
      <c r="AE22" s="262">
        <v>0.18</v>
      </c>
      <c r="AF22" s="264">
        <v>90664</v>
      </c>
      <c r="AG22" s="262">
        <v>0.18</v>
      </c>
      <c r="AH22" s="263">
        <v>91390.422595928234</v>
      </c>
      <c r="AI22" s="262">
        <v>0.19</v>
      </c>
      <c r="AJ22" s="256"/>
      <c r="AK22" s="248"/>
      <c r="AL22" s="251"/>
      <c r="AM22" s="250"/>
      <c r="AN22" s="251"/>
      <c r="AO22" s="250"/>
      <c r="AP22" s="251"/>
      <c r="AQ22" s="250"/>
    </row>
    <row r="23" spans="2:43" ht="24" customHeight="1">
      <c r="B23" s="265" t="s">
        <v>204</v>
      </c>
      <c r="C23" s="41" t="s">
        <v>43</v>
      </c>
      <c r="D23" s="1" t="s">
        <v>29</v>
      </c>
      <c r="E23" s="2" t="s">
        <v>29</v>
      </c>
      <c r="F23" s="1" t="s">
        <v>29</v>
      </c>
      <c r="G23" s="2" t="s">
        <v>29</v>
      </c>
      <c r="H23" s="1" t="s">
        <v>29</v>
      </c>
      <c r="I23" s="2" t="s">
        <v>29</v>
      </c>
      <c r="J23" s="1" t="s">
        <v>29</v>
      </c>
      <c r="K23" s="2" t="s">
        <v>29</v>
      </c>
      <c r="L23" s="1">
        <v>1187</v>
      </c>
      <c r="M23" s="2">
        <v>1</v>
      </c>
      <c r="N23" s="1">
        <v>4567</v>
      </c>
      <c r="O23" s="2">
        <v>1</v>
      </c>
      <c r="P23" s="2" t="s">
        <v>29</v>
      </c>
      <c r="Q23" s="2" t="s">
        <v>29</v>
      </c>
      <c r="R23" s="2" t="s">
        <v>29</v>
      </c>
      <c r="S23" s="2" t="s">
        <v>29</v>
      </c>
      <c r="T23" s="42"/>
      <c r="U23" s="2"/>
      <c r="V23" s="42"/>
      <c r="W23" s="86"/>
      <c r="X23" s="42"/>
      <c r="Y23" s="86"/>
      <c r="Z23" s="257">
        <v>0</v>
      </c>
      <c r="AA23" s="86">
        <v>0</v>
      </c>
      <c r="AB23" s="259">
        <v>0</v>
      </c>
      <c r="AC23" s="260"/>
      <c r="AD23" s="264">
        <v>0</v>
      </c>
      <c r="AE23" s="262"/>
      <c r="AF23" s="264"/>
      <c r="AG23" s="262"/>
      <c r="AH23" s="263">
        <v>0</v>
      </c>
      <c r="AI23" s="262"/>
      <c r="AJ23" s="256"/>
      <c r="AK23" s="248"/>
      <c r="AL23" s="251"/>
      <c r="AM23" s="250"/>
      <c r="AN23" s="251"/>
      <c r="AO23" s="250"/>
      <c r="AP23" s="251"/>
      <c r="AQ23" s="250"/>
    </row>
    <row r="24" spans="2:43" ht="24" customHeight="1">
      <c r="B24" s="265" t="s">
        <v>204</v>
      </c>
      <c r="C24" s="41" t="s">
        <v>44</v>
      </c>
      <c r="D24" s="1" t="s">
        <v>29</v>
      </c>
      <c r="E24" s="2" t="s">
        <v>29</v>
      </c>
      <c r="F24" s="1" t="s">
        <v>29</v>
      </c>
      <c r="G24" s="2" t="s">
        <v>29</v>
      </c>
      <c r="H24" s="1">
        <v>2759</v>
      </c>
      <c r="I24" s="2">
        <v>0.9</v>
      </c>
      <c r="J24" s="1">
        <v>767</v>
      </c>
      <c r="K24" s="2">
        <v>0.71</v>
      </c>
      <c r="L24" s="1">
        <v>7702</v>
      </c>
      <c r="M24" s="2">
        <v>1</v>
      </c>
      <c r="N24" s="2" t="s">
        <v>29</v>
      </c>
      <c r="O24" s="2" t="s">
        <v>29</v>
      </c>
      <c r="P24" s="2" t="s">
        <v>29</v>
      </c>
      <c r="Q24" s="2" t="s">
        <v>29</v>
      </c>
      <c r="R24" s="2" t="s">
        <v>29</v>
      </c>
      <c r="S24" s="2" t="s">
        <v>29</v>
      </c>
      <c r="T24" s="42">
        <v>1717</v>
      </c>
      <c r="U24" s="2">
        <v>1</v>
      </c>
      <c r="V24" s="42"/>
      <c r="W24" s="86"/>
      <c r="X24" s="42"/>
      <c r="Y24" s="86"/>
      <c r="Z24" s="257">
        <v>312</v>
      </c>
      <c r="AA24" s="86">
        <v>1</v>
      </c>
      <c r="AB24" s="259">
        <v>2671.2933573247819</v>
      </c>
      <c r="AC24" s="260">
        <v>0.71</v>
      </c>
      <c r="AD24" s="264">
        <v>1328</v>
      </c>
      <c r="AE24" s="262">
        <v>1</v>
      </c>
      <c r="AF24" s="264">
        <v>3916</v>
      </c>
      <c r="AG24" s="262">
        <v>0.65</v>
      </c>
      <c r="AH24" s="263">
        <v>4863.4930974175859</v>
      </c>
      <c r="AI24" s="262">
        <v>1</v>
      </c>
      <c r="AJ24" s="256"/>
      <c r="AK24" s="248"/>
      <c r="AL24" s="251"/>
      <c r="AM24" s="250"/>
      <c r="AN24" s="251"/>
      <c r="AO24" s="250"/>
      <c r="AP24" s="251"/>
      <c r="AQ24" s="250"/>
    </row>
    <row r="25" spans="2:43" ht="17.25" customHeight="1">
      <c r="B25" s="269" t="s">
        <v>45</v>
      </c>
      <c r="C25" s="270"/>
      <c r="D25" s="271">
        <v>222139</v>
      </c>
      <c r="E25" s="272">
        <v>0.12</v>
      </c>
      <c r="F25" s="271">
        <v>209651</v>
      </c>
      <c r="G25" s="272">
        <v>0.14000000000000001</v>
      </c>
      <c r="H25" s="271">
        <v>258466</v>
      </c>
      <c r="I25" s="272">
        <v>0.12</v>
      </c>
      <c r="J25" s="271">
        <v>276069</v>
      </c>
      <c r="K25" s="272">
        <v>0.11</v>
      </c>
      <c r="L25" s="271">
        <v>241129</v>
      </c>
      <c r="M25" s="272">
        <v>0.12</v>
      </c>
      <c r="N25" s="271">
        <v>82643</v>
      </c>
      <c r="O25" s="272">
        <v>0.21</v>
      </c>
      <c r="P25" s="271">
        <v>99502</v>
      </c>
      <c r="Q25" s="272">
        <v>0.19</v>
      </c>
      <c r="R25" s="271">
        <v>147748</v>
      </c>
      <c r="S25" s="272">
        <v>0.14000000000000001</v>
      </c>
      <c r="T25" s="271">
        <v>179425</v>
      </c>
      <c r="U25" s="272">
        <v>0.13</v>
      </c>
      <c r="V25" s="271">
        <v>124249</v>
      </c>
      <c r="W25" s="273">
        <v>0.17199999999999999</v>
      </c>
      <c r="X25" s="271">
        <v>149062</v>
      </c>
      <c r="Y25" s="273">
        <v>0.154</v>
      </c>
      <c r="Z25" s="271">
        <v>224318</v>
      </c>
      <c r="AA25" s="273">
        <v>0.124</v>
      </c>
      <c r="AB25" s="274">
        <v>216866.2405584162</v>
      </c>
      <c r="AC25" s="275">
        <v>0.14699999999999999</v>
      </c>
      <c r="AD25" s="276">
        <v>270774</v>
      </c>
      <c r="AE25" s="275">
        <v>0.12</v>
      </c>
      <c r="AF25" s="276">
        <v>215685</v>
      </c>
      <c r="AG25" s="275">
        <v>0.128</v>
      </c>
      <c r="AH25" s="277">
        <v>222685</v>
      </c>
      <c r="AI25" s="275">
        <v>0.13</v>
      </c>
      <c r="AJ25" s="258"/>
      <c r="AK25" s="252"/>
      <c r="AL25" s="253"/>
      <c r="AM25" s="252"/>
      <c r="AN25" s="253"/>
      <c r="AO25" s="252"/>
      <c r="AP25" s="253"/>
      <c r="AQ25" s="252"/>
    </row>
    <row r="26" spans="2:43" ht="17.25" customHeight="1">
      <c r="B26" s="278" t="s">
        <v>46</v>
      </c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</row>
    <row r="28" spans="2:43">
      <c r="V28" s="39"/>
    </row>
  </sheetData>
  <mergeCells count="23">
    <mergeCell ref="AJ6:AK6"/>
    <mergeCell ref="AL6:AM6"/>
    <mergeCell ref="AN6:AO6"/>
    <mergeCell ref="AP6:AQ6"/>
    <mergeCell ref="D6:E6"/>
    <mergeCell ref="F6:G6"/>
    <mergeCell ref="H6:I6"/>
    <mergeCell ref="J6:K6"/>
    <mergeCell ref="T6:U6"/>
    <mergeCell ref="L6:M6"/>
    <mergeCell ref="N6:O6"/>
    <mergeCell ref="P6:Q6"/>
    <mergeCell ref="R6:S6"/>
    <mergeCell ref="AF6:AG6"/>
    <mergeCell ref="AH6:AI6"/>
    <mergeCell ref="B6:B7"/>
    <mergeCell ref="B25:C25"/>
    <mergeCell ref="C6:C7"/>
    <mergeCell ref="AB6:AC6"/>
    <mergeCell ref="AD6:AE6"/>
    <mergeCell ref="Z6:AA6"/>
    <mergeCell ref="X6:Y6"/>
    <mergeCell ref="V6:W6"/>
  </mergeCells>
  <phoneticPr fontId="12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T49"/>
  <sheetViews>
    <sheetView showGridLines="0" zoomScale="75" zoomScaleNormal="75" workbookViewId="0"/>
  </sheetViews>
  <sheetFormatPr baseColWidth="10" defaultRowHeight="14.4"/>
  <cols>
    <col min="1" max="1" width="7" customWidth="1"/>
  </cols>
  <sheetData>
    <row r="5" spans="2:12">
      <c r="B5" s="36" t="s">
        <v>192</v>
      </c>
    </row>
    <row r="6" spans="2:12" ht="25.5" customHeight="1">
      <c r="B6" s="215" t="s">
        <v>0</v>
      </c>
      <c r="C6" s="215" t="s">
        <v>226</v>
      </c>
      <c r="D6" s="282" t="s">
        <v>48</v>
      </c>
      <c r="E6" s="283"/>
      <c r="F6" s="284"/>
      <c r="G6" s="282" t="s">
        <v>2</v>
      </c>
      <c r="H6" s="283"/>
      <c r="I6" s="284"/>
      <c r="J6" s="282" t="s">
        <v>3</v>
      </c>
      <c r="K6" s="283"/>
      <c r="L6" s="284"/>
    </row>
    <row r="7" spans="2:12">
      <c r="B7" s="218"/>
      <c r="C7" s="218"/>
      <c r="D7" s="183" t="s">
        <v>49</v>
      </c>
      <c r="E7" s="183" t="s">
        <v>50</v>
      </c>
      <c r="F7" s="183" t="s">
        <v>51</v>
      </c>
      <c r="G7" s="183" t="s">
        <v>49</v>
      </c>
      <c r="H7" s="183" t="s">
        <v>50</v>
      </c>
      <c r="I7" s="183" t="s">
        <v>51</v>
      </c>
      <c r="J7" s="183" t="s">
        <v>49</v>
      </c>
      <c r="K7" s="183" t="s">
        <v>50</v>
      </c>
      <c r="L7" s="183" t="s">
        <v>51</v>
      </c>
    </row>
    <row r="8" spans="2:12" ht="15">
      <c r="B8" s="167">
        <v>2019</v>
      </c>
      <c r="C8" s="21" t="s">
        <v>4</v>
      </c>
      <c r="D8" s="13" t="s">
        <v>5</v>
      </c>
      <c r="E8" s="24" t="s">
        <v>52</v>
      </c>
      <c r="F8" s="13" t="s">
        <v>53</v>
      </c>
      <c r="G8" s="24">
        <v>18.5</v>
      </c>
      <c r="H8" s="13">
        <v>27.6</v>
      </c>
      <c r="I8" s="24">
        <v>-4.0999999999999996</v>
      </c>
      <c r="J8" s="15">
        <v>34641</v>
      </c>
      <c r="K8" s="26">
        <v>36867</v>
      </c>
      <c r="L8" s="15">
        <v>-2226</v>
      </c>
    </row>
    <row r="9" spans="2:12" ht="15">
      <c r="B9" s="167"/>
      <c r="C9" s="23" t="s">
        <v>6</v>
      </c>
      <c r="D9" s="16" t="s">
        <v>7</v>
      </c>
      <c r="E9" s="24" t="s">
        <v>54</v>
      </c>
      <c r="F9" s="16" t="s">
        <v>55</v>
      </c>
      <c r="G9" s="24">
        <v>-12.7</v>
      </c>
      <c r="H9" s="16">
        <v>-4.3</v>
      </c>
      <c r="I9" s="24">
        <v>-27.6</v>
      </c>
      <c r="J9" s="18">
        <v>-30386</v>
      </c>
      <c r="K9" s="27">
        <v>-6558</v>
      </c>
      <c r="L9" s="18">
        <v>-23828</v>
      </c>
    </row>
    <row r="10" spans="2:12" ht="15">
      <c r="B10" s="167"/>
      <c r="C10" s="23" t="s">
        <v>8</v>
      </c>
      <c r="D10" s="16" t="s">
        <v>9</v>
      </c>
      <c r="E10" s="24" t="s">
        <v>56</v>
      </c>
      <c r="F10" s="16" t="s">
        <v>57</v>
      </c>
      <c r="G10" s="24">
        <v>15.1</v>
      </c>
      <c r="H10" s="16">
        <v>13</v>
      </c>
      <c r="I10" s="24">
        <v>18.899999999999999</v>
      </c>
      <c r="J10" s="18">
        <v>33848</v>
      </c>
      <c r="K10" s="27">
        <v>19043</v>
      </c>
      <c r="L10" s="18">
        <v>14805</v>
      </c>
    </row>
    <row r="11" spans="2:12" ht="15">
      <c r="B11" s="167"/>
      <c r="C11" s="25" t="s">
        <v>10</v>
      </c>
      <c r="D11" s="16" t="s">
        <v>11</v>
      </c>
      <c r="E11" s="24" t="s">
        <v>58</v>
      </c>
      <c r="F11" s="16" t="s">
        <v>59</v>
      </c>
      <c r="G11" s="24">
        <v>5.7</v>
      </c>
      <c r="H11" s="16">
        <v>16.399999999999999</v>
      </c>
      <c r="I11" s="24">
        <v>-15.3</v>
      </c>
      <c r="J11" s="18">
        <v>14938</v>
      </c>
      <c r="K11" s="28">
        <v>28423</v>
      </c>
      <c r="L11" s="20">
        <v>-13486</v>
      </c>
    </row>
    <row r="12" spans="2:12" ht="15">
      <c r="B12" s="167">
        <v>2020</v>
      </c>
      <c r="C12" s="12" t="s">
        <v>12</v>
      </c>
      <c r="D12" s="29" t="s">
        <v>13</v>
      </c>
      <c r="E12" s="29" t="s">
        <v>60</v>
      </c>
      <c r="F12" s="29" t="s">
        <v>61</v>
      </c>
      <c r="G12" s="14">
        <v>8.5</v>
      </c>
      <c r="H12" s="13">
        <v>3.5</v>
      </c>
      <c r="I12" s="22">
        <v>25.1</v>
      </c>
      <c r="J12" s="15">
        <v>18990</v>
      </c>
      <c r="K12" s="30">
        <v>6033</v>
      </c>
      <c r="L12" s="15">
        <v>12957</v>
      </c>
    </row>
    <row r="13" spans="2:12" ht="15">
      <c r="B13" s="167"/>
      <c r="C13" s="12" t="s">
        <v>14</v>
      </c>
      <c r="D13" s="31" t="s">
        <v>62</v>
      </c>
      <c r="E13" s="31" t="s">
        <v>63</v>
      </c>
      <c r="F13" s="31" t="s">
        <v>64</v>
      </c>
      <c r="G13" s="17">
        <v>-60.6</v>
      </c>
      <c r="H13" s="16">
        <v>-56.8</v>
      </c>
      <c r="I13" s="24">
        <v>-69.599999999999994</v>
      </c>
      <c r="J13" s="18">
        <v>-127008</v>
      </c>
      <c r="K13" s="30">
        <v>-83580</v>
      </c>
      <c r="L13" s="18">
        <v>-43428</v>
      </c>
    </row>
    <row r="14" spans="2:12" ht="15">
      <c r="B14" s="167"/>
      <c r="C14" s="12" t="s">
        <v>16</v>
      </c>
      <c r="D14" s="31" t="s">
        <v>65</v>
      </c>
      <c r="E14" s="31" t="s">
        <v>66</v>
      </c>
      <c r="F14" s="31" t="s">
        <v>67</v>
      </c>
      <c r="G14" s="17">
        <v>-61.5</v>
      </c>
      <c r="H14" s="16">
        <v>-64.2</v>
      </c>
      <c r="I14" s="24">
        <v>-56.7</v>
      </c>
      <c r="J14" s="18">
        <v>-158964</v>
      </c>
      <c r="K14" s="30">
        <v>-106145</v>
      </c>
      <c r="L14" s="18">
        <v>-52819</v>
      </c>
    </row>
    <row r="15" spans="2:12" ht="15">
      <c r="B15" s="167"/>
      <c r="C15" s="12" t="s">
        <v>18</v>
      </c>
      <c r="D15" s="31" t="s">
        <v>19</v>
      </c>
      <c r="E15" s="31" t="s">
        <v>289</v>
      </c>
      <c r="F15" s="31" t="s">
        <v>68</v>
      </c>
      <c r="G15" s="17">
        <v>-46.5</v>
      </c>
      <c r="H15" s="16">
        <v>-43.4</v>
      </c>
      <c r="I15" s="24">
        <v>-54.8</v>
      </c>
      <c r="J15" s="18">
        <v>-128321</v>
      </c>
      <c r="K15" s="30">
        <v>-87548</v>
      </c>
      <c r="L15" s="18">
        <v>-40773</v>
      </c>
    </row>
    <row r="16" spans="2:12" ht="15">
      <c r="B16" s="171">
        <v>2021</v>
      </c>
      <c r="C16" s="32" t="s">
        <v>47</v>
      </c>
      <c r="D16" s="76" t="s">
        <v>176</v>
      </c>
      <c r="E16" s="29" t="s">
        <v>177</v>
      </c>
      <c r="F16" s="76" t="s">
        <v>178</v>
      </c>
      <c r="G16" s="22">
        <v>-25.6</v>
      </c>
      <c r="H16" s="13">
        <v>-31.2</v>
      </c>
      <c r="I16" s="22">
        <v>-10.199999999999999</v>
      </c>
      <c r="J16" s="15">
        <v>-61704</v>
      </c>
      <c r="K16" s="55">
        <v>-55093</v>
      </c>
      <c r="L16" s="15">
        <v>-6611</v>
      </c>
    </row>
    <row r="17" spans="2:17" ht="15">
      <c r="B17" s="172"/>
      <c r="C17" s="74" t="s">
        <v>234</v>
      </c>
      <c r="D17" s="77" t="s">
        <v>235</v>
      </c>
      <c r="E17" s="31" t="s">
        <v>236</v>
      </c>
      <c r="F17" s="77" t="s">
        <v>237</v>
      </c>
      <c r="G17" s="3">
        <v>50.3</v>
      </c>
      <c r="H17" s="16">
        <v>41.6</v>
      </c>
      <c r="I17" s="24">
        <v>79.7</v>
      </c>
      <c r="J17" s="18">
        <v>41606</v>
      </c>
      <c r="K17" s="30">
        <v>26470</v>
      </c>
      <c r="L17" s="18">
        <v>15136</v>
      </c>
    </row>
    <row r="18" spans="2:17">
      <c r="B18" s="172"/>
      <c r="C18" s="74" t="s">
        <v>270</v>
      </c>
      <c r="D18" s="44" t="s">
        <v>271</v>
      </c>
      <c r="E18" s="31" t="s">
        <v>463</v>
      </c>
      <c r="F18" s="77" t="s">
        <v>464</v>
      </c>
      <c r="G18" s="24">
        <v>49.8</v>
      </c>
      <c r="H18" s="16">
        <v>55.8</v>
      </c>
      <c r="I18" s="69">
        <v>41</v>
      </c>
      <c r="J18" s="18">
        <v>49560</v>
      </c>
      <c r="K18" s="30">
        <v>33023</v>
      </c>
      <c r="L18" s="18">
        <v>16537</v>
      </c>
    </row>
    <row r="19" spans="2:17">
      <c r="B19" s="173"/>
      <c r="C19" s="120" t="s">
        <v>281</v>
      </c>
      <c r="D19" s="46" t="s">
        <v>283</v>
      </c>
      <c r="E19" s="53" t="s">
        <v>287</v>
      </c>
      <c r="F19" s="47" t="s">
        <v>288</v>
      </c>
      <c r="G19" s="121">
        <v>51.8</v>
      </c>
      <c r="H19" s="122">
        <v>18.100000000000001</v>
      </c>
      <c r="I19" s="121">
        <v>166.5</v>
      </c>
      <c r="J19" s="48">
        <v>76570</v>
      </c>
      <c r="K19" s="123">
        <v>20637</v>
      </c>
      <c r="L19" s="48">
        <v>55933</v>
      </c>
    </row>
    <row r="20" spans="2:17">
      <c r="B20" s="171">
        <v>2022</v>
      </c>
      <c r="C20" s="21" t="s">
        <v>305</v>
      </c>
      <c r="D20" s="49" t="s">
        <v>307</v>
      </c>
      <c r="E20" s="81" t="s">
        <v>308</v>
      </c>
      <c r="F20" s="85" t="s">
        <v>309</v>
      </c>
      <c r="G20" s="84">
        <v>20.9</v>
      </c>
      <c r="H20" s="83">
        <v>20.6</v>
      </c>
      <c r="I20" s="84">
        <v>21.5</v>
      </c>
      <c r="J20" s="60">
        <v>37441</v>
      </c>
      <c r="K20" s="56">
        <v>25013</v>
      </c>
      <c r="L20" s="50">
        <v>12428</v>
      </c>
    </row>
    <row r="21" spans="2:17">
      <c r="B21" s="172"/>
      <c r="C21" s="23" t="s">
        <v>306</v>
      </c>
      <c r="D21" s="134" t="s">
        <v>343</v>
      </c>
      <c r="E21" s="82" t="s">
        <v>349</v>
      </c>
      <c r="F21" s="70" t="s">
        <v>350</v>
      </c>
      <c r="G21" s="80">
        <v>117.9</v>
      </c>
      <c r="H21" s="71">
        <v>122.5</v>
      </c>
      <c r="I21" s="80">
        <v>105.9</v>
      </c>
      <c r="J21" s="51">
        <v>146525</v>
      </c>
      <c r="K21" s="45">
        <v>110371</v>
      </c>
      <c r="L21" s="52">
        <v>36154</v>
      </c>
      <c r="N21" s="39"/>
      <c r="O21" s="39"/>
      <c r="P21" s="39"/>
      <c r="Q21" s="39"/>
    </row>
    <row r="22" spans="2:17">
      <c r="B22" s="172"/>
      <c r="C22" s="23" t="s">
        <v>365</v>
      </c>
      <c r="D22" s="134" t="s">
        <v>371</v>
      </c>
      <c r="E22" s="82" t="s">
        <v>377</v>
      </c>
      <c r="F22" s="116" t="s">
        <v>378</v>
      </c>
      <c r="G22" s="80">
        <v>44.7</v>
      </c>
      <c r="H22" s="71">
        <v>70.900000000000006</v>
      </c>
      <c r="I22" s="80">
        <v>2.1</v>
      </c>
      <c r="J22" s="51">
        <v>66623</v>
      </c>
      <c r="K22" s="45">
        <v>65425</v>
      </c>
      <c r="L22" s="52">
        <v>1198</v>
      </c>
      <c r="N22" s="39"/>
      <c r="O22" s="39"/>
      <c r="P22" s="39"/>
      <c r="Q22" s="39"/>
    </row>
    <row r="23" spans="2:17">
      <c r="B23" s="173"/>
      <c r="C23" s="25" t="s">
        <v>366</v>
      </c>
      <c r="D23" s="129" t="s">
        <v>389</v>
      </c>
      <c r="E23" s="163" t="s">
        <v>404</v>
      </c>
      <c r="F23" s="164" t="s">
        <v>405</v>
      </c>
      <c r="G23" s="80">
        <v>-0.7</v>
      </c>
      <c r="H23" s="71">
        <v>-1</v>
      </c>
      <c r="I23" s="80">
        <v>-0.3</v>
      </c>
      <c r="J23" s="123">
        <v>-1634</v>
      </c>
      <c r="K23" s="48">
        <v>-1386</v>
      </c>
      <c r="L23" s="54">
        <v>-247</v>
      </c>
      <c r="N23" s="39"/>
      <c r="O23" s="39"/>
      <c r="P23" s="39"/>
      <c r="Q23" s="39"/>
    </row>
    <row r="24" spans="2:17">
      <c r="B24" s="171">
        <v>2023</v>
      </c>
      <c r="C24" s="32" t="s">
        <v>367</v>
      </c>
      <c r="D24" s="186"/>
      <c r="E24" s="187"/>
      <c r="F24" s="220"/>
      <c r="G24" s="187"/>
      <c r="H24" s="220"/>
      <c r="I24" s="187"/>
      <c r="J24" s="220"/>
      <c r="K24" s="187"/>
      <c r="L24" s="279"/>
    </row>
    <row r="25" spans="2:17">
      <c r="B25" s="172"/>
      <c r="C25" s="33" t="s">
        <v>368</v>
      </c>
      <c r="D25" s="188"/>
      <c r="E25" s="189"/>
      <c r="F25" s="221"/>
      <c r="G25" s="189"/>
      <c r="H25" s="221"/>
      <c r="I25" s="189"/>
      <c r="J25" s="221"/>
      <c r="K25" s="189"/>
      <c r="L25" s="280"/>
    </row>
    <row r="26" spans="2:17">
      <c r="B26" s="172"/>
      <c r="C26" s="33" t="s">
        <v>369</v>
      </c>
      <c r="D26" s="188"/>
      <c r="E26" s="189"/>
      <c r="F26" s="221"/>
      <c r="G26" s="189"/>
      <c r="H26" s="221"/>
      <c r="I26" s="189"/>
      <c r="J26" s="221"/>
      <c r="K26" s="189"/>
      <c r="L26" s="280"/>
    </row>
    <row r="27" spans="2:17">
      <c r="B27" s="173"/>
      <c r="C27" s="34" t="s">
        <v>370</v>
      </c>
      <c r="D27" s="191"/>
      <c r="E27" s="192"/>
      <c r="F27" s="222"/>
      <c r="G27" s="192"/>
      <c r="H27" s="222"/>
      <c r="I27" s="192"/>
      <c r="J27" s="222"/>
      <c r="K27" s="192"/>
      <c r="L27" s="281"/>
    </row>
    <row r="28" spans="2:17">
      <c r="B28" s="175" t="s">
        <v>69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N28" s="39"/>
      <c r="O28" s="39"/>
      <c r="P28" s="39"/>
      <c r="Q28" s="39"/>
    </row>
    <row r="29" spans="2:17">
      <c r="B29" s="166" t="s">
        <v>21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</row>
    <row r="30" spans="2:17">
      <c r="B30" s="166" t="s">
        <v>22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</row>
    <row r="31" spans="2:17">
      <c r="B31" s="175" t="s">
        <v>23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</row>
    <row r="32" spans="2:17">
      <c r="G32" s="7"/>
      <c r="H32" s="7"/>
      <c r="I32" s="7"/>
      <c r="J32" s="8"/>
      <c r="K32" s="8"/>
      <c r="L32" s="8"/>
    </row>
    <row r="33" spans="7:20">
      <c r="G33" s="7"/>
      <c r="H33" s="7"/>
      <c r="I33" s="7"/>
      <c r="J33" s="8"/>
      <c r="K33" s="8"/>
      <c r="L33" s="8"/>
      <c r="R33" s="116"/>
      <c r="S33" s="116"/>
      <c r="T33" s="116"/>
    </row>
    <row r="36" spans="7:20">
      <c r="Q36" s="39"/>
      <c r="R36" s="116"/>
      <c r="S36" s="116"/>
      <c r="T36" s="116"/>
    </row>
    <row r="38" spans="7:20">
      <c r="Q38" s="176"/>
      <c r="R38" s="177"/>
      <c r="S38" s="117"/>
    </row>
    <row r="39" spans="7:20">
      <c r="Q39" s="176"/>
      <c r="R39" s="177"/>
      <c r="S39" s="114"/>
    </row>
    <row r="40" spans="7:20">
      <c r="Q40" s="176"/>
      <c r="R40" s="118"/>
      <c r="S40" s="118"/>
      <c r="T40" s="118"/>
    </row>
    <row r="41" spans="7:20">
      <c r="Q41" s="177"/>
      <c r="R41" s="119"/>
      <c r="S41" s="114"/>
    </row>
    <row r="42" spans="7:20">
      <c r="Q42" s="176"/>
      <c r="R42" s="177"/>
      <c r="S42" s="114"/>
    </row>
    <row r="44" spans="7:20">
      <c r="Q44" s="114"/>
    </row>
    <row r="45" spans="7:20">
      <c r="Q45" s="114"/>
    </row>
    <row r="46" spans="7:20">
      <c r="Q46" s="114"/>
    </row>
    <row r="47" spans="7:20">
      <c r="Q47" s="114"/>
    </row>
    <row r="48" spans="7:20">
      <c r="Q48" s="114"/>
    </row>
    <row r="49" spans="17:17">
      <c r="Q49" s="115"/>
    </row>
  </sheetData>
  <mergeCells count="18">
    <mergeCell ref="Q38:R38"/>
    <mergeCell ref="Q39:R39"/>
    <mergeCell ref="Q40:Q41"/>
    <mergeCell ref="Q42:R42"/>
    <mergeCell ref="B31:L31"/>
    <mergeCell ref="J6:L6"/>
    <mergeCell ref="B12:B15"/>
    <mergeCell ref="B28:L28"/>
    <mergeCell ref="B29:L29"/>
    <mergeCell ref="B30:L30"/>
    <mergeCell ref="B8:B11"/>
    <mergeCell ref="B6:B7"/>
    <mergeCell ref="C6:C7"/>
    <mergeCell ref="D6:F6"/>
    <mergeCell ref="G6:I6"/>
    <mergeCell ref="B16:B19"/>
    <mergeCell ref="B20:B23"/>
    <mergeCell ref="B24:B27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AH26"/>
  <sheetViews>
    <sheetView showGridLines="0" zoomScale="75" zoomScaleNormal="75" workbookViewId="0"/>
  </sheetViews>
  <sheetFormatPr baseColWidth="10" defaultRowHeight="14.4"/>
  <cols>
    <col min="1" max="1" width="6.88671875" customWidth="1"/>
    <col min="2" max="2" width="59.21875" customWidth="1"/>
    <col min="3" max="10" width="11.44140625" hidden="1" customWidth="1"/>
    <col min="11" max="18" width="0" hidden="1" customWidth="1"/>
    <col min="27" max="34" width="0" hidden="1" customWidth="1"/>
  </cols>
  <sheetData>
    <row r="5" spans="2:34">
      <c r="B5" s="36" t="s">
        <v>194</v>
      </c>
    </row>
    <row r="6" spans="2:34">
      <c r="B6" s="291" t="s">
        <v>70</v>
      </c>
      <c r="C6" s="291" t="s">
        <v>12</v>
      </c>
      <c r="D6" s="291"/>
      <c r="E6" s="291" t="s">
        <v>14</v>
      </c>
      <c r="F6" s="291"/>
      <c r="G6" s="291" t="s">
        <v>16</v>
      </c>
      <c r="H6" s="291"/>
      <c r="I6" s="291" t="s">
        <v>18</v>
      </c>
      <c r="J6" s="291"/>
      <c r="K6" s="291" t="s">
        <v>47</v>
      </c>
      <c r="L6" s="291"/>
      <c r="M6" s="291" t="s">
        <v>234</v>
      </c>
      <c r="N6" s="291"/>
      <c r="O6" s="291" t="s">
        <v>270</v>
      </c>
      <c r="P6" s="291"/>
      <c r="Q6" s="291" t="s">
        <v>281</v>
      </c>
      <c r="R6" s="291"/>
      <c r="S6" s="291" t="s">
        <v>305</v>
      </c>
      <c r="T6" s="291"/>
      <c r="U6" s="291" t="s">
        <v>306</v>
      </c>
      <c r="V6" s="291"/>
      <c r="W6" s="291" t="s">
        <v>365</v>
      </c>
      <c r="X6" s="291"/>
      <c r="Y6" s="291" t="s">
        <v>366</v>
      </c>
      <c r="Z6" s="291"/>
      <c r="AA6" s="179" t="s">
        <v>367</v>
      </c>
      <c r="AB6" s="179"/>
      <c r="AC6" s="179" t="s">
        <v>368</v>
      </c>
      <c r="AD6" s="179"/>
      <c r="AE6" s="179" t="s">
        <v>369</v>
      </c>
      <c r="AF6" s="179"/>
      <c r="AG6" s="179" t="s">
        <v>370</v>
      </c>
      <c r="AH6" s="179"/>
    </row>
    <row r="7" spans="2:34">
      <c r="B7" s="291"/>
      <c r="C7" s="292" t="s">
        <v>50</v>
      </c>
      <c r="D7" s="292" t="s">
        <v>51</v>
      </c>
      <c r="E7" s="292" t="s">
        <v>50</v>
      </c>
      <c r="F7" s="292" t="s">
        <v>51</v>
      </c>
      <c r="G7" s="292" t="s">
        <v>50</v>
      </c>
      <c r="H7" s="292" t="s">
        <v>51</v>
      </c>
      <c r="I7" s="292" t="s">
        <v>50</v>
      </c>
      <c r="J7" s="292" t="s">
        <v>51</v>
      </c>
      <c r="K7" s="292" t="s">
        <v>50</v>
      </c>
      <c r="L7" s="292" t="s">
        <v>51</v>
      </c>
      <c r="M7" s="292" t="s">
        <v>50</v>
      </c>
      <c r="N7" s="292" t="s">
        <v>51</v>
      </c>
      <c r="O7" s="292" t="s">
        <v>50</v>
      </c>
      <c r="P7" s="292" t="s">
        <v>51</v>
      </c>
      <c r="Q7" s="292" t="s">
        <v>50</v>
      </c>
      <c r="R7" s="292" t="s">
        <v>51</v>
      </c>
      <c r="S7" s="183" t="s">
        <v>50</v>
      </c>
      <c r="T7" s="183" t="s">
        <v>51</v>
      </c>
      <c r="U7" s="293" t="s">
        <v>50</v>
      </c>
      <c r="V7" s="293" t="s">
        <v>51</v>
      </c>
      <c r="W7" s="293" t="s">
        <v>50</v>
      </c>
      <c r="X7" s="293" t="s">
        <v>51</v>
      </c>
      <c r="Y7" s="293" t="s">
        <v>50</v>
      </c>
      <c r="Z7" s="293" t="s">
        <v>51</v>
      </c>
      <c r="AA7" s="141" t="s">
        <v>50</v>
      </c>
      <c r="AB7" s="141" t="s">
        <v>51</v>
      </c>
      <c r="AC7" s="141" t="s">
        <v>50</v>
      </c>
      <c r="AD7" s="141" t="s">
        <v>51</v>
      </c>
      <c r="AE7" s="141" t="s">
        <v>50</v>
      </c>
      <c r="AF7" s="141" t="s">
        <v>51</v>
      </c>
      <c r="AG7" s="141" t="s">
        <v>50</v>
      </c>
      <c r="AH7" s="141" t="s">
        <v>51</v>
      </c>
    </row>
    <row r="8" spans="2:34" ht="25.8" customHeight="1">
      <c r="B8" s="143" t="s">
        <v>27</v>
      </c>
      <c r="C8" s="5">
        <v>0</v>
      </c>
      <c r="D8" s="5">
        <v>1</v>
      </c>
      <c r="E8" s="5">
        <v>0</v>
      </c>
      <c r="F8" s="5">
        <v>1</v>
      </c>
      <c r="G8" s="5">
        <v>0</v>
      </c>
      <c r="H8" s="5">
        <v>1</v>
      </c>
      <c r="I8" s="5">
        <v>0</v>
      </c>
      <c r="J8" s="5">
        <v>1</v>
      </c>
      <c r="K8" s="5">
        <v>0</v>
      </c>
      <c r="L8" s="5">
        <v>1</v>
      </c>
      <c r="M8" s="5">
        <v>0.17</v>
      </c>
      <c r="N8" s="5">
        <v>0.83</v>
      </c>
      <c r="O8" s="5">
        <v>0</v>
      </c>
      <c r="P8" s="5">
        <v>1</v>
      </c>
      <c r="Q8" s="5">
        <v>0</v>
      </c>
      <c r="R8" s="5">
        <v>1</v>
      </c>
      <c r="S8" s="285">
        <v>0.3</v>
      </c>
      <c r="T8" s="285">
        <v>0.7</v>
      </c>
      <c r="U8" s="288">
        <v>0.21</v>
      </c>
      <c r="V8" s="288">
        <v>0.79</v>
      </c>
      <c r="W8" s="285">
        <v>0.49983456613621424</v>
      </c>
      <c r="X8" s="285">
        <v>0.50016543386378576</v>
      </c>
      <c r="Y8" s="286">
        <v>0.45804377373806376</v>
      </c>
      <c r="Z8" s="286">
        <v>0.54195622626193629</v>
      </c>
      <c r="AA8" s="111"/>
      <c r="AB8" s="112"/>
      <c r="AC8" s="91"/>
      <c r="AD8" s="138"/>
      <c r="AE8" s="91"/>
      <c r="AF8" s="138"/>
      <c r="AG8" s="91"/>
      <c r="AH8" s="138"/>
    </row>
    <row r="9" spans="2:34" ht="25.8" customHeight="1">
      <c r="B9" s="143" t="s">
        <v>28</v>
      </c>
      <c r="C9" s="5">
        <v>1</v>
      </c>
      <c r="D9" s="5">
        <v>0</v>
      </c>
      <c r="E9" s="4" t="s">
        <v>29</v>
      </c>
      <c r="F9" s="4" t="s">
        <v>29</v>
      </c>
      <c r="G9" s="5">
        <v>0.54</v>
      </c>
      <c r="H9" s="5">
        <v>0.46</v>
      </c>
      <c r="I9" s="5">
        <v>0</v>
      </c>
      <c r="J9" s="5">
        <v>1</v>
      </c>
      <c r="K9" s="5" t="s">
        <v>29</v>
      </c>
      <c r="L9" s="5" t="s">
        <v>29</v>
      </c>
      <c r="M9" s="5"/>
      <c r="N9" s="5"/>
      <c r="O9" s="254"/>
      <c r="P9" s="254"/>
      <c r="Q9" s="137">
        <v>1</v>
      </c>
      <c r="R9" s="137">
        <v>0</v>
      </c>
      <c r="S9" s="285"/>
      <c r="T9" s="285"/>
      <c r="U9" s="288"/>
      <c r="V9" s="288"/>
      <c r="W9" s="285"/>
      <c r="X9" s="285"/>
      <c r="Y9" s="286"/>
      <c r="Z9" s="286"/>
      <c r="AA9" s="111"/>
      <c r="AB9" s="112"/>
      <c r="AC9" s="91"/>
      <c r="AD9" s="138"/>
      <c r="AE9" s="91"/>
      <c r="AF9" s="138"/>
      <c r="AG9" s="91"/>
      <c r="AH9" s="138"/>
    </row>
    <row r="10" spans="2:34" ht="25.8" customHeight="1">
      <c r="B10" s="143" t="s">
        <v>30</v>
      </c>
      <c r="C10" s="5">
        <v>0.38</v>
      </c>
      <c r="D10" s="5">
        <v>0.62</v>
      </c>
      <c r="E10" s="4" t="s">
        <v>29</v>
      </c>
      <c r="F10" s="4" t="s">
        <v>29</v>
      </c>
      <c r="G10" s="5">
        <v>0.47</v>
      </c>
      <c r="H10" s="5">
        <v>0.53</v>
      </c>
      <c r="I10" s="5">
        <v>1</v>
      </c>
      <c r="J10" s="5">
        <v>0</v>
      </c>
      <c r="K10" s="5" t="s">
        <v>29</v>
      </c>
      <c r="L10" s="5" t="s">
        <v>29</v>
      </c>
      <c r="M10" s="5"/>
      <c r="N10" s="5"/>
      <c r="O10" s="5">
        <v>0</v>
      </c>
      <c r="P10" s="5">
        <v>1</v>
      </c>
      <c r="Q10" s="5">
        <v>1</v>
      </c>
      <c r="R10" s="5">
        <v>0</v>
      </c>
      <c r="S10" s="285">
        <v>0.39</v>
      </c>
      <c r="T10" s="285">
        <v>0.61</v>
      </c>
      <c r="U10" s="288">
        <v>1</v>
      </c>
      <c r="V10" s="288">
        <v>0</v>
      </c>
      <c r="W10" s="285">
        <v>0.74139225958453492</v>
      </c>
      <c r="X10" s="285">
        <v>0.25860774041546503</v>
      </c>
      <c r="Y10" s="286">
        <v>1</v>
      </c>
      <c r="Z10" s="286">
        <v>0</v>
      </c>
      <c r="AA10" s="111"/>
      <c r="AB10" s="112"/>
      <c r="AC10" s="91"/>
      <c r="AD10" s="138"/>
      <c r="AE10" s="91"/>
      <c r="AF10" s="138"/>
      <c r="AG10" s="91"/>
      <c r="AH10" s="138"/>
    </row>
    <row r="11" spans="2:34" ht="25.8" customHeight="1">
      <c r="B11" s="143" t="s">
        <v>31</v>
      </c>
      <c r="C11" s="4" t="s">
        <v>29</v>
      </c>
      <c r="D11" s="4" t="s">
        <v>29</v>
      </c>
      <c r="E11" s="5">
        <v>1</v>
      </c>
      <c r="F11" s="5">
        <v>0</v>
      </c>
      <c r="G11" s="4" t="s">
        <v>29</v>
      </c>
      <c r="H11" s="4" t="s">
        <v>29</v>
      </c>
      <c r="I11" s="4" t="s">
        <v>29</v>
      </c>
      <c r="J11" s="4" t="s">
        <v>29</v>
      </c>
      <c r="K11" s="4" t="s">
        <v>29</v>
      </c>
      <c r="L11" s="4" t="s">
        <v>29</v>
      </c>
      <c r="M11" s="4"/>
      <c r="N11" s="4"/>
      <c r="O11" s="254"/>
      <c r="P11" s="254"/>
      <c r="Q11" s="140">
        <v>1</v>
      </c>
      <c r="R11" s="137">
        <v>0</v>
      </c>
      <c r="S11" s="285">
        <v>1</v>
      </c>
      <c r="T11" s="285">
        <v>0</v>
      </c>
      <c r="U11" s="288"/>
      <c r="V11" s="288"/>
      <c r="W11" s="285"/>
      <c r="X11" s="285"/>
      <c r="Y11" s="286"/>
      <c r="Z11" s="286"/>
      <c r="AA11" s="111"/>
      <c r="AB11" s="112"/>
      <c r="AC11" s="91"/>
      <c r="AD11" s="138"/>
      <c r="AE11" s="91"/>
      <c r="AF11" s="138"/>
      <c r="AG11" s="91"/>
      <c r="AH11" s="138"/>
    </row>
    <row r="12" spans="2:34" ht="25.8" customHeight="1">
      <c r="B12" s="143" t="s">
        <v>32</v>
      </c>
      <c r="C12" s="4" t="s">
        <v>29</v>
      </c>
      <c r="D12" s="4" t="s">
        <v>29</v>
      </c>
      <c r="E12" s="4" t="s">
        <v>29</v>
      </c>
      <c r="F12" s="4" t="s">
        <v>29</v>
      </c>
      <c r="G12" s="4" t="s">
        <v>29</v>
      </c>
      <c r="H12" s="4" t="s">
        <v>29</v>
      </c>
      <c r="I12" s="4" t="s">
        <v>29</v>
      </c>
      <c r="J12" s="4" t="s">
        <v>29</v>
      </c>
      <c r="K12" s="4" t="s">
        <v>29</v>
      </c>
      <c r="L12" s="4" t="s">
        <v>29</v>
      </c>
      <c r="M12" s="4"/>
      <c r="N12" s="4"/>
      <c r="O12" s="254"/>
      <c r="P12" s="254"/>
      <c r="Q12" s="140"/>
      <c r="R12" s="137"/>
      <c r="S12" s="289" t="s">
        <v>396</v>
      </c>
      <c r="T12" s="285"/>
      <c r="U12" s="288"/>
      <c r="V12" s="288"/>
      <c r="W12" s="285"/>
      <c r="X12" s="285"/>
      <c r="Y12" s="286"/>
      <c r="Z12" s="286"/>
      <c r="AA12" s="111"/>
      <c r="AB12" s="112"/>
      <c r="AC12" s="91"/>
      <c r="AD12" s="138"/>
      <c r="AE12" s="91"/>
      <c r="AF12" s="138"/>
      <c r="AG12" s="91"/>
      <c r="AH12" s="138"/>
    </row>
    <row r="13" spans="2:34" ht="25.8" customHeight="1">
      <c r="B13" s="143" t="s">
        <v>33</v>
      </c>
      <c r="C13" s="4" t="s">
        <v>29</v>
      </c>
      <c r="D13" s="4" t="s">
        <v>29</v>
      </c>
      <c r="E13" s="4" t="s">
        <v>29</v>
      </c>
      <c r="F13" s="4" t="s">
        <v>29</v>
      </c>
      <c r="G13" s="4" t="s">
        <v>29</v>
      </c>
      <c r="H13" s="4" t="s">
        <v>29</v>
      </c>
      <c r="I13" s="4" t="s">
        <v>29</v>
      </c>
      <c r="J13" s="4" t="s">
        <v>29</v>
      </c>
      <c r="K13" s="4" t="s">
        <v>29</v>
      </c>
      <c r="L13" s="4" t="s">
        <v>29</v>
      </c>
      <c r="M13" s="4"/>
      <c r="N13" s="4"/>
      <c r="O13" s="254"/>
      <c r="P13" s="254"/>
      <c r="Q13" s="140"/>
      <c r="R13" s="137"/>
      <c r="S13" s="289" t="s">
        <v>396</v>
      </c>
      <c r="T13" s="285"/>
      <c r="U13" s="288"/>
      <c r="V13" s="288"/>
      <c r="W13" s="285"/>
      <c r="X13" s="285"/>
      <c r="Y13" s="286"/>
      <c r="Z13" s="286"/>
      <c r="AA13" s="111"/>
      <c r="AB13" s="112"/>
      <c r="AC13" s="91"/>
      <c r="AD13" s="138"/>
      <c r="AE13" s="91"/>
      <c r="AF13" s="138"/>
      <c r="AG13" s="91"/>
      <c r="AH13" s="138"/>
    </row>
    <row r="14" spans="2:34" ht="25.8" customHeight="1">
      <c r="B14" s="143" t="s">
        <v>34</v>
      </c>
      <c r="C14" s="5">
        <v>0</v>
      </c>
      <c r="D14" s="5">
        <v>1</v>
      </c>
      <c r="E14" s="5">
        <v>0.06</v>
      </c>
      <c r="F14" s="5">
        <v>0.94</v>
      </c>
      <c r="G14" s="5">
        <v>1</v>
      </c>
      <c r="H14" s="5">
        <v>0</v>
      </c>
      <c r="I14" s="5">
        <v>0</v>
      </c>
      <c r="J14" s="5">
        <v>1</v>
      </c>
      <c r="K14" s="5" t="s">
        <v>29</v>
      </c>
      <c r="L14" s="5" t="s">
        <v>29</v>
      </c>
      <c r="M14" s="5"/>
      <c r="N14" s="5"/>
      <c r="O14" s="254"/>
      <c r="P14" s="254"/>
      <c r="Q14" s="140">
        <v>1</v>
      </c>
      <c r="R14" s="137">
        <v>0</v>
      </c>
      <c r="S14" s="285">
        <v>0.78</v>
      </c>
      <c r="T14" s="285">
        <v>0.22</v>
      </c>
      <c r="U14" s="288">
        <v>0.79</v>
      </c>
      <c r="V14" s="288">
        <v>0.21</v>
      </c>
      <c r="W14" s="285">
        <v>1</v>
      </c>
      <c r="X14" s="285">
        <v>0</v>
      </c>
      <c r="Y14" s="286">
        <v>1</v>
      </c>
      <c r="Z14" s="286">
        <v>0</v>
      </c>
      <c r="AA14" s="111"/>
      <c r="AB14" s="112"/>
      <c r="AC14" s="91"/>
      <c r="AD14" s="138"/>
      <c r="AE14" s="91"/>
      <c r="AF14" s="138"/>
      <c r="AG14" s="91"/>
      <c r="AH14" s="138"/>
    </row>
    <row r="15" spans="2:34" ht="25.8" customHeight="1">
      <c r="B15" s="143" t="s">
        <v>35</v>
      </c>
      <c r="C15" s="4" t="s">
        <v>29</v>
      </c>
      <c r="D15" s="4" t="s">
        <v>29</v>
      </c>
      <c r="E15" s="4" t="s">
        <v>29</v>
      </c>
      <c r="F15" s="4" t="s">
        <v>29</v>
      </c>
      <c r="G15" s="4" t="s">
        <v>29</v>
      </c>
      <c r="H15" s="4" t="s">
        <v>29</v>
      </c>
      <c r="I15" s="4" t="s">
        <v>29</v>
      </c>
      <c r="J15" s="4" t="s">
        <v>29</v>
      </c>
      <c r="K15" s="4">
        <v>1</v>
      </c>
      <c r="L15" s="4">
        <v>0</v>
      </c>
      <c r="M15" s="4"/>
      <c r="N15" s="4"/>
      <c r="O15" s="254"/>
      <c r="P15" s="254"/>
      <c r="Q15" s="140">
        <v>1</v>
      </c>
      <c r="R15" s="137">
        <v>0</v>
      </c>
      <c r="S15" s="285">
        <v>1</v>
      </c>
      <c r="T15" s="285">
        <v>0</v>
      </c>
      <c r="U15" s="288">
        <v>1</v>
      </c>
      <c r="V15" s="288">
        <v>0</v>
      </c>
      <c r="W15" s="285"/>
      <c r="X15" s="285"/>
      <c r="Y15" s="287">
        <v>0.87542297231309929</v>
      </c>
      <c r="Z15" s="286">
        <v>0.12457702768690082</v>
      </c>
      <c r="AA15" s="111"/>
      <c r="AB15" s="112"/>
      <c r="AC15" s="139"/>
      <c r="AD15" s="138"/>
      <c r="AE15" s="139"/>
      <c r="AF15" s="138"/>
      <c r="AG15" s="139"/>
      <c r="AH15" s="138"/>
    </row>
    <row r="16" spans="2:34" ht="25.8" customHeight="1">
      <c r="B16" s="143" t="s">
        <v>36</v>
      </c>
      <c r="C16" s="5">
        <v>1</v>
      </c>
      <c r="D16" s="5">
        <v>0</v>
      </c>
      <c r="E16" s="5">
        <v>1</v>
      </c>
      <c r="F16" s="5">
        <v>0</v>
      </c>
      <c r="G16" s="5">
        <v>0.71</v>
      </c>
      <c r="H16" s="5">
        <v>0.28999999999999998</v>
      </c>
      <c r="I16" s="5">
        <v>1</v>
      </c>
      <c r="J16" s="5">
        <v>0</v>
      </c>
      <c r="K16" s="5">
        <v>1</v>
      </c>
      <c r="L16" s="5">
        <v>0</v>
      </c>
      <c r="M16" s="5">
        <v>1</v>
      </c>
      <c r="N16" s="5">
        <v>0</v>
      </c>
      <c r="O16" s="5">
        <v>1</v>
      </c>
      <c r="P16" s="5">
        <v>0</v>
      </c>
      <c r="Q16" s="5">
        <v>0.55069815029534697</v>
      </c>
      <c r="R16" s="5">
        <v>0.44930184970465298</v>
      </c>
      <c r="S16" s="285">
        <v>1</v>
      </c>
      <c r="T16" s="285">
        <v>0</v>
      </c>
      <c r="U16" s="288">
        <v>1</v>
      </c>
      <c r="V16" s="288">
        <v>0</v>
      </c>
      <c r="W16" s="285">
        <v>1</v>
      </c>
      <c r="X16" s="285">
        <v>0</v>
      </c>
      <c r="Y16" s="287">
        <v>1</v>
      </c>
      <c r="Z16" s="286">
        <v>0</v>
      </c>
      <c r="AA16" s="111"/>
      <c r="AB16" s="112"/>
      <c r="AC16" s="139"/>
      <c r="AD16" s="138"/>
      <c r="AE16" s="139"/>
      <c r="AF16" s="138"/>
      <c r="AG16" s="139"/>
      <c r="AH16" s="138"/>
    </row>
    <row r="17" spans="2:34" ht="25.8" customHeight="1">
      <c r="B17" s="143" t="s">
        <v>37</v>
      </c>
      <c r="C17" s="5">
        <v>1</v>
      </c>
      <c r="D17" s="5">
        <v>0</v>
      </c>
      <c r="E17" s="5">
        <v>1</v>
      </c>
      <c r="F17" s="5">
        <v>0</v>
      </c>
      <c r="G17" s="5">
        <v>0.76</v>
      </c>
      <c r="H17" s="5">
        <v>0.24</v>
      </c>
      <c r="I17" s="5">
        <v>1</v>
      </c>
      <c r="J17" s="5">
        <v>0</v>
      </c>
      <c r="K17" s="5">
        <v>0.41</v>
      </c>
      <c r="L17" s="5">
        <v>0.59</v>
      </c>
      <c r="M17" s="5">
        <v>0.67</v>
      </c>
      <c r="N17" s="5">
        <v>0.33</v>
      </c>
      <c r="O17" s="5">
        <v>0</v>
      </c>
      <c r="P17" s="5">
        <v>1</v>
      </c>
      <c r="Q17" s="5">
        <v>0.72730185870431585</v>
      </c>
      <c r="R17" s="5">
        <v>0.27269814129568409</v>
      </c>
      <c r="S17" s="285">
        <v>1</v>
      </c>
      <c r="T17" s="285">
        <v>0</v>
      </c>
      <c r="U17" s="288">
        <v>1</v>
      </c>
      <c r="V17" s="288">
        <v>0</v>
      </c>
      <c r="W17" s="285">
        <v>0.27074978924176502</v>
      </c>
      <c r="X17" s="285">
        <v>0.72925021075823493</v>
      </c>
      <c r="Y17" s="287">
        <v>0.11299242799753555</v>
      </c>
      <c r="Z17" s="286">
        <v>0.88700757200246438</v>
      </c>
      <c r="AA17" s="111"/>
      <c r="AB17" s="112"/>
      <c r="AC17" s="139"/>
      <c r="AD17" s="138"/>
      <c r="AE17" s="139"/>
      <c r="AF17" s="138"/>
      <c r="AG17" s="139"/>
      <c r="AH17" s="138"/>
    </row>
    <row r="18" spans="2:34" ht="25.8" customHeight="1">
      <c r="B18" s="143" t="s">
        <v>38</v>
      </c>
      <c r="C18" s="5">
        <v>0.66</v>
      </c>
      <c r="D18" s="5">
        <v>0.34</v>
      </c>
      <c r="E18" s="5">
        <v>0.71</v>
      </c>
      <c r="F18" s="5">
        <v>0.28999999999999998</v>
      </c>
      <c r="G18" s="5">
        <v>0.44</v>
      </c>
      <c r="H18" s="5">
        <v>0.56000000000000005</v>
      </c>
      <c r="I18" s="5">
        <v>0.75</v>
      </c>
      <c r="J18" s="5">
        <v>0.25</v>
      </c>
      <c r="K18" s="5">
        <v>0.45</v>
      </c>
      <c r="L18" s="5">
        <v>0.55000000000000004</v>
      </c>
      <c r="M18" s="5">
        <v>0.52</v>
      </c>
      <c r="N18" s="5">
        <v>0.48</v>
      </c>
      <c r="O18" s="5">
        <v>0.58888344453899166</v>
      </c>
      <c r="P18" s="5">
        <v>0.41111655546100828</v>
      </c>
      <c r="Q18" s="5">
        <v>0.59911115865617992</v>
      </c>
      <c r="R18" s="5">
        <v>0.40088884134382013</v>
      </c>
      <c r="S18" s="285">
        <v>0.61</v>
      </c>
      <c r="T18" s="285">
        <v>0.39</v>
      </c>
      <c r="U18" s="288">
        <v>0.54</v>
      </c>
      <c r="V18" s="288">
        <v>0.46</v>
      </c>
      <c r="W18" s="285">
        <v>0.46838536128514213</v>
      </c>
      <c r="X18" s="285">
        <v>0.53161463871485781</v>
      </c>
      <c r="Y18" s="287">
        <v>0.74496006063730558</v>
      </c>
      <c r="Z18" s="286">
        <v>0.25503993936269453</v>
      </c>
      <c r="AA18" s="111"/>
      <c r="AB18" s="112"/>
      <c r="AC18" s="139"/>
      <c r="AD18" s="138"/>
      <c r="AE18" s="139"/>
      <c r="AF18" s="138"/>
      <c r="AG18" s="139"/>
      <c r="AH18" s="138"/>
    </row>
    <row r="19" spans="2:34" ht="25.8" customHeight="1">
      <c r="B19" s="143" t="s">
        <v>39</v>
      </c>
      <c r="C19" s="5">
        <v>0.74</v>
      </c>
      <c r="D19" s="5">
        <v>0.26</v>
      </c>
      <c r="E19" s="5">
        <v>1</v>
      </c>
      <c r="F19" s="5">
        <v>0</v>
      </c>
      <c r="G19" s="5">
        <v>0.74</v>
      </c>
      <c r="H19" s="5">
        <v>0.26</v>
      </c>
      <c r="I19" s="5">
        <v>0.68</v>
      </c>
      <c r="J19" s="5">
        <v>0.32</v>
      </c>
      <c r="K19" s="5">
        <v>0.44</v>
      </c>
      <c r="L19" s="5">
        <v>0.56000000000000005</v>
      </c>
      <c r="M19" s="5">
        <v>0.95</v>
      </c>
      <c r="N19" s="5">
        <v>0.05</v>
      </c>
      <c r="O19" s="5">
        <v>0.86823731375382363</v>
      </c>
      <c r="P19" s="5">
        <v>0.13176268624617643</v>
      </c>
      <c r="Q19" s="5">
        <v>0.26736553750211089</v>
      </c>
      <c r="R19" s="5">
        <v>0.73263446249788911</v>
      </c>
      <c r="S19" s="285">
        <v>0.84</v>
      </c>
      <c r="T19" s="285">
        <v>0.16</v>
      </c>
      <c r="U19" s="288">
        <v>0.91</v>
      </c>
      <c r="V19" s="288">
        <v>0.09</v>
      </c>
      <c r="W19" s="285">
        <v>0.59626361765612512</v>
      </c>
      <c r="X19" s="285">
        <v>0.40373638234387482</v>
      </c>
      <c r="Y19" s="287">
        <v>0.42130840976756101</v>
      </c>
      <c r="Z19" s="286">
        <v>0.5786915902324391</v>
      </c>
      <c r="AA19" s="111"/>
      <c r="AB19" s="112"/>
      <c r="AC19" s="139"/>
      <c r="AD19" s="138"/>
      <c r="AE19" s="139"/>
      <c r="AF19" s="138"/>
      <c r="AG19" s="139"/>
      <c r="AH19" s="138"/>
    </row>
    <row r="20" spans="2:34" ht="25.8" customHeight="1">
      <c r="B20" s="143" t="s">
        <v>40</v>
      </c>
      <c r="C20" s="5">
        <v>0.76</v>
      </c>
      <c r="D20" s="5">
        <v>0.24</v>
      </c>
      <c r="E20" s="4" t="s">
        <v>29</v>
      </c>
      <c r="F20" s="4" t="s">
        <v>29</v>
      </c>
      <c r="G20" s="5">
        <v>0.98</v>
      </c>
      <c r="H20" s="5">
        <v>0.02</v>
      </c>
      <c r="I20" s="5">
        <v>0.95</v>
      </c>
      <c r="J20" s="5">
        <v>0.05</v>
      </c>
      <c r="K20" s="5">
        <v>0.91</v>
      </c>
      <c r="L20" s="5">
        <v>0.09</v>
      </c>
      <c r="M20" s="5">
        <v>1</v>
      </c>
      <c r="N20" s="5">
        <v>0</v>
      </c>
      <c r="O20" s="5">
        <v>0.65231175552625131</v>
      </c>
      <c r="P20" s="5">
        <v>0.3476882444737488</v>
      </c>
      <c r="Q20" s="5">
        <v>1</v>
      </c>
      <c r="R20" s="5">
        <v>0</v>
      </c>
      <c r="S20" s="285">
        <v>0.93</v>
      </c>
      <c r="T20" s="285">
        <v>7.0000000000000007E-2</v>
      </c>
      <c r="U20" s="288">
        <v>0.93</v>
      </c>
      <c r="V20" s="288">
        <v>7.0000000000000007E-2</v>
      </c>
      <c r="W20" s="285">
        <v>0.97790282768947412</v>
      </c>
      <c r="X20" s="285">
        <v>2.2097172310525923E-2</v>
      </c>
      <c r="Y20" s="287">
        <v>0.59237751609435141</v>
      </c>
      <c r="Z20" s="286">
        <v>0.40762248390564854</v>
      </c>
      <c r="AA20" s="111"/>
      <c r="AB20" s="112"/>
      <c r="AC20" s="139"/>
      <c r="AD20" s="138"/>
      <c r="AE20" s="139"/>
      <c r="AF20" s="138"/>
      <c r="AG20" s="139"/>
      <c r="AH20" s="138"/>
    </row>
    <row r="21" spans="2:34" ht="25.8" customHeight="1">
      <c r="B21" s="143" t="s">
        <v>41</v>
      </c>
      <c r="C21" s="5">
        <v>0.75</v>
      </c>
      <c r="D21" s="5">
        <v>0.25</v>
      </c>
      <c r="E21" s="4" t="s">
        <v>29</v>
      </c>
      <c r="F21" s="4" t="s">
        <v>29</v>
      </c>
      <c r="G21" s="5">
        <v>1</v>
      </c>
      <c r="H21" s="5">
        <v>0</v>
      </c>
      <c r="I21" s="5">
        <v>0</v>
      </c>
      <c r="J21" s="5">
        <v>1</v>
      </c>
      <c r="K21" s="5">
        <v>1</v>
      </c>
      <c r="L21" s="5">
        <v>0</v>
      </c>
      <c r="M21" s="5"/>
      <c r="N21" s="5"/>
      <c r="O21" s="5">
        <v>1</v>
      </c>
      <c r="P21" s="5">
        <v>0</v>
      </c>
      <c r="Q21" s="5">
        <v>0</v>
      </c>
      <c r="R21" s="5">
        <v>1</v>
      </c>
      <c r="S21" s="285">
        <v>0.22</v>
      </c>
      <c r="T21" s="285">
        <v>0.78</v>
      </c>
      <c r="U21" s="288">
        <v>0.7</v>
      </c>
      <c r="V21" s="288">
        <v>0.3</v>
      </c>
      <c r="W21" s="285">
        <v>1</v>
      </c>
      <c r="X21" s="285">
        <v>0</v>
      </c>
      <c r="Y21" s="287">
        <v>0.85988712020982805</v>
      </c>
      <c r="Z21" s="286">
        <v>0.14011287979017192</v>
      </c>
      <c r="AA21" s="111"/>
      <c r="AB21" s="112"/>
      <c r="AC21" s="139"/>
      <c r="AD21" s="138"/>
      <c r="AE21" s="139"/>
      <c r="AF21" s="138"/>
      <c r="AG21" s="139"/>
      <c r="AH21" s="138"/>
    </row>
    <row r="22" spans="2:34" ht="25.8" customHeight="1">
      <c r="B22" s="143" t="s">
        <v>42</v>
      </c>
      <c r="C22" s="5">
        <v>0.77</v>
      </c>
      <c r="D22" s="5">
        <v>0.23</v>
      </c>
      <c r="E22" s="5">
        <v>1</v>
      </c>
      <c r="F22" s="5">
        <v>0</v>
      </c>
      <c r="G22" s="5">
        <v>0.49</v>
      </c>
      <c r="H22" s="5">
        <v>0.51</v>
      </c>
      <c r="I22" s="5">
        <v>0.89</v>
      </c>
      <c r="J22" s="5">
        <v>0.11</v>
      </c>
      <c r="K22" s="5">
        <v>0.89</v>
      </c>
      <c r="L22" s="5">
        <v>0.11</v>
      </c>
      <c r="M22" s="5">
        <v>0.86</v>
      </c>
      <c r="N22" s="5">
        <v>0.14000000000000001</v>
      </c>
      <c r="O22" s="5">
        <v>0.66807189255524246</v>
      </c>
      <c r="P22" s="5">
        <v>0.33192810744475737</v>
      </c>
      <c r="Q22" s="5">
        <v>0.65312391665398861</v>
      </c>
      <c r="R22" s="5">
        <v>0.34687608334601155</v>
      </c>
      <c r="S22" s="285">
        <v>0.63</v>
      </c>
      <c r="T22" s="285">
        <v>0.37</v>
      </c>
      <c r="U22" s="288">
        <v>0.78</v>
      </c>
      <c r="V22" s="288">
        <v>0.22</v>
      </c>
      <c r="W22" s="285">
        <v>0.79867658608367376</v>
      </c>
      <c r="X22" s="285">
        <v>0.20132341391632588</v>
      </c>
      <c r="Y22" s="287">
        <v>0.52969864585523907</v>
      </c>
      <c r="Z22" s="286">
        <v>0.47030135414476093</v>
      </c>
      <c r="AA22" s="111"/>
      <c r="AB22" s="112"/>
      <c r="AC22" s="139"/>
      <c r="AD22" s="138"/>
      <c r="AE22" s="139"/>
      <c r="AF22" s="138"/>
      <c r="AG22" s="139"/>
      <c r="AH22" s="138"/>
    </row>
    <row r="23" spans="2:34" ht="25.8" customHeight="1">
      <c r="B23" s="143" t="s">
        <v>71</v>
      </c>
      <c r="C23" s="5">
        <v>0</v>
      </c>
      <c r="D23" s="5">
        <v>1</v>
      </c>
      <c r="E23" s="5">
        <v>1</v>
      </c>
      <c r="F23" s="5">
        <v>0</v>
      </c>
      <c r="G23" s="4" t="s">
        <v>29</v>
      </c>
      <c r="H23" s="4" t="s">
        <v>29</v>
      </c>
      <c r="I23" s="4" t="s">
        <v>29</v>
      </c>
      <c r="J23" s="4" t="s">
        <v>29</v>
      </c>
      <c r="K23" s="4" t="s">
        <v>29</v>
      </c>
      <c r="L23" s="4" t="s">
        <v>29</v>
      </c>
      <c r="M23" s="4"/>
      <c r="N23" s="4"/>
      <c r="O23" s="254"/>
      <c r="P23" s="254"/>
      <c r="Q23" s="137"/>
      <c r="R23" s="137"/>
      <c r="S23" s="285"/>
      <c r="T23" s="285"/>
      <c r="U23" s="288"/>
      <c r="V23" s="288"/>
      <c r="W23" s="285"/>
      <c r="X23" s="285"/>
      <c r="Y23" s="287"/>
      <c r="Z23" s="286"/>
      <c r="AA23" s="111"/>
      <c r="AB23" s="112"/>
      <c r="AC23" s="139"/>
      <c r="AD23" s="138"/>
      <c r="AE23" s="139"/>
      <c r="AF23" s="138"/>
      <c r="AG23" s="139"/>
      <c r="AH23" s="138"/>
    </row>
    <row r="24" spans="2:34" ht="25.8" customHeight="1">
      <c r="B24" s="143" t="s">
        <v>44</v>
      </c>
      <c r="C24" s="5">
        <v>1</v>
      </c>
      <c r="D24" s="5">
        <v>0</v>
      </c>
      <c r="E24" s="4" t="s">
        <v>29</v>
      </c>
      <c r="F24" s="4" t="s">
        <v>29</v>
      </c>
      <c r="G24" s="4" t="s">
        <v>29</v>
      </c>
      <c r="H24" s="4" t="s">
        <v>29</v>
      </c>
      <c r="I24" s="4" t="s">
        <v>29</v>
      </c>
      <c r="J24" s="4" t="s">
        <v>29</v>
      </c>
      <c r="K24" s="4">
        <v>1</v>
      </c>
      <c r="L24" s="4">
        <v>0</v>
      </c>
      <c r="M24" s="4"/>
      <c r="N24" s="4"/>
      <c r="O24" s="254"/>
      <c r="P24" s="254"/>
      <c r="Q24" s="137">
        <v>0</v>
      </c>
      <c r="R24" s="137">
        <v>1</v>
      </c>
      <c r="S24" s="285">
        <v>1</v>
      </c>
      <c r="T24" s="285">
        <v>0</v>
      </c>
      <c r="U24" s="288">
        <v>1</v>
      </c>
      <c r="V24" s="288">
        <v>0</v>
      </c>
      <c r="W24" s="285">
        <v>1</v>
      </c>
      <c r="X24" s="285">
        <v>0</v>
      </c>
      <c r="Y24" s="287">
        <v>1</v>
      </c>
      <c r="Z24" s="286">
        <v>0</v>
      </c>
      <c r="AA24" s="111"/>
      <c r="AB24" s="112"/>
      <c r="AC24" s="139"/>
      <c r="AD24" s="138"/>
      <c r="AE24" s="139"/>
      <c r="AF24" s="138"/>
      <c r="AG24" s="139"/>
      <c r="AH24" s="138"/>
    </row>
    <row r="25" spans="2:34">
      <c r="B25" s="292" t="s">
        <v>45</v>
      </c>
      <c r="C25" s="295">
        <v>0.73</v>
      </c>
      <c r="D25" s="295">
        <v>0.27</v>
      </c>
      <c r="E25" s="295">
        <v>0.77</v>
      </c>
      <c r="F25" s="295">
        <v>0.23</v>
      </c>
      <c r="G25" s="295">
        <v>0.6</v>
      </c>
      <c r="H25" s="295">
        <v>0.4</v>
      </c>
      <c r="I25" s="295">
        <v>0.77</v>
      </c>
      <c r="J25" s="295">
        <v>0.23</v>
      </c>
      <c r="K25" s="295">
        <v>0.68</v>
      </c>
      <c r="L25" s="295">
        <v>0.32</v>
      </c>
      <c r="M25" s="295">
        <v>0.73</v>
      </c>
      <c r="N25" s="295">
        <v>0.27</v>
      </c>
      <c r="O25" s="295">
        <v>0.61880876291086129</v>
      </c>
      <c r="P25" s="295">
        <v>0.38119123708913932</v>
      </c>
      <c r="Q25" s="295">
        <v>0.60086043786132026</v>
      </c>
      <c r="R25" s="295">
        <v>0.39913956213867979</v>
      </c>
      <c r="S25" s="296">
        <v>0.68</v>
      </c>
      <c r="T25" s="296">
        <v>0.32</v>
      </c>
      <c r="U25" s="297">
        <v>0.74</v>
      </c>
      <c r="V25" s="297">
        <v>0.26</v>
      </c>
      <c r="W25" s="297">
        <v>0.73</v>
      </c>
      <c r="X25" s="297">
        <v>0.27</v>
      </c>
      <c r="Y25" s="298">
        <v>0.6</v>
      </c>
      <c r="Z25" s="298">
        <v>0.4</v>
      </c>
      <c r="AA25" s="113"/>
      <c r="AB25" s="90"/>
      <c r="AC25" s="89"/>
      <c r="AD25" s="90"/>
      <c r="AE25" s="89"/>
      <c r="AF25" s="90"/>
      <c r="AG25" s="89"/>
      <c r="AH25" s="90"/>
    </row>
    <row r="26" spans="2:34">
      <c r="B26" s="178" t="s">
        <v>72</v>
      </c>
      <c r="C26" s="178"/>
      <c r="D26" s="178"/>
      <c r="E26" s="178"/>
      <c r="F26" s="178"/>
      <c r="G26" s="178"/>
      <c r="H26" s="178"/>
      <c r="I26" s="178"/>
      <c r="J26" s="178"/>
    </row>
  </sheetData>
  <mergeCells count="18">
    <mergeCell ref="AG6:AH6"/>
    <mergeCell ref="Y6:Z6"/>
    <mergeCell ref="AA6:AB6"/>
    <mergeCell ref="AC6:AD6"/>
    <mergeCell ref="AE6:AF6"/>
    <mergeCell ref="W6:X6"/>
    <mergeCell ref="B26:J26"/>
    <mergeCell ref="K6:L6"/>
    <mergeCell ref="B6:B7"/>
    <mergeCell ref="C6:D6"/>
    <mergeCell ref="E6:F6"/>
    <mergeCell ref="G6:H6"/>
    <mergeCell ref="I6:J6"/>
    <mergeCell ref="S6:T6"/>
    <mergeCell ref="U6:V6"/>
    <mergeCell ref="Q6:R6"/>
    <mergeCell ref="O6:P6"/>
    <mergeCell ref="M6:N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AH42"/>
  <sheetViews>
    <sheetView showGridLines="0" zoomScale="75" zoomScaleNormal="75" workbookViewId="0"/>
  </sheetViews>
  <sheetFormatPr baseColWidth="10" defaultRowHeight="14.4"/>
  <cols>
    <col min="1" max="1" width="7" customWidth="1"/>
    <col min="5" max="6" width="12.44140625" customWidth="1"/>
  </cols>
  <sheetData>
    <row r="5" spans="2:12">
      <c r="B5" s="36" t="s">
        <v>193</v>
      </c>
    </row>
    <row r="6" spans="2:12" ht="25.5" customHeight="1">
      <c r="B6" s="215" t="s">
        <v>0</v>
      </c>
      <c r="C6" s="215" t="s">
        <v>226</v>
      </c>
      <c r="D6" s="282" t="s">
        <v>48</v>
      </c>
      <c r="E6" s="283"/>
      <c r="F6" s="284"/>
      <c r="G6" s="282" t="s">
        <v>2</v>
      </c>
      <c r="H6" s="283"/>
      <c r="I6" s="284"/>
      <c r="J6" s="282" t="s">
        <v>3</v>
      </c>
      <c r="K6" s="283"/>
      <c r="L6" s="284"/>
    </row>
    <row r="7" spans="2:12">
      <c r="B7" s="218"/>
      <c r="C7" s="241"/>
      <c r="D7" s="300" t="s">
        <v>45</v>
      </c>
      <c r="E7" s="301" t="s">
        <v>73</v>
      </c>
      <c r="F7" s="301" t="s">
        <v>74</v>
      </c>
      <c r="G7" s="293" t="s">
        <v>45</v>
      </c>
      <c r="H7" s="293" t="s">
        <v>154</v>
      </c>
      <c r="I7" s="293" t="s">
        <v>74</v>
      </c>
      <c r="J7" s="293" t="s">
        <v>45</v>
      </c>
      <c r="K7" s="293" t="s">
        <v>154</v>
      </c>
      <c r="L7" s="293" t="s">
        <v>74</v>
      </c>
    </row>
    <row r="8" spans="2:12" ht="15">
      <c r="B8" s="168">
        <v>2019</v>
      </c>
      <c r="C8" s="32" t="s">
        <v>4</v>
      </c>
      <c r="D8" s="32" t="s">
        <v>5</v>
      </c>
      <c r="E8" s="78" t="s">
        <v>75</v>
      </c>
      <c r="F8" s="78" t="s">
        <v>76</v>
      </c>
      <c r="G8" s="302">
        <v>18.5</v>
      </c>
      <c r="H8" s="303">
        <v>25.8</v>
      </c>
      <c r="I8" s="304">
        <v>13.7</v>
      </c>
      <c r="J8" s="305">
        <v>34641</v>
      </c>
      <c r="K8" s="305">
        <v>19158</v>
      </c>
      <c r="L8" s="306">
        <v>15483</v>
      </c>
    </row>
    <row r="9" spans="2:12" ht="15">
      <c r="B9" s="169"/>
      <c r="C9" s="33" t="s">
        <v>6</v>
      </c>
      <c r="D9" s="33" t="s">
        <v>7</v>
      </c>
      <c r="E9" s="12" t="s">
        <v>77</v>
      </c>
      <c r="F9" s="12" t="s">
        <v>78</v>
      </c>
      <c r="G9" s="307">
        <v>-12.7</v>
      </c>
      <c r="H9" s="308">
        <v>11.8</v>
      </c>
      <c r="I9" s="309">
        <v>-25.9</v>
      </c>
      <c r="J9" s="310">
        <v>-30386</v>
      </c>
      <c r="K9" s="310">
        <v>9966</v>
      </c>
      <c r="L9" s="311">
        <v>-40351</v>
      </c>
    </row>
    <row r="10" spans="2:12" ht="15">
      <c r="B10" s="169"/>
      <c r="C10" s="33" t="s">
        <v>8</v>
      </c>
      <c r="D10" s="33" t="s">
        <v>9</v>
      </c>
      <c r="E10" s="12" t="s">
        <v>79</v>
      </c>
      <c r="F10" s="12" t="s">
        <v>80</v>
      </c>
      <c r="G10" s="307">
        <v>15.1</v>
      </c>
      <c r="H10" s="308">
        <v>-22.3</v>
      </c>
      <c r="I10" s="309">
        <v>58.3</v>
      </c>
      <c r="J10" s="310">
        <v>33848</v>
      </c>
      <c r="K10" s="310">
        <v>-26897</v>
      </c>
      <c r="L10" s="311">
        <v>60746</v>
      </c>
    </row>
    <row r="11" spans="2:12" ht="15">
      <c r="B11" s="170"/>
      <c r="C11" s="34" t="s">
        <v>10</v>
      </c>
      <c r="D11" s="34" t="s">
        <v>11</v>
      </c>
      <c r="E11" s="79" t="s">
        <v>81</v>
      </c>
      <c r="F11" s="79" t="s">
        <v>82</v>
      </c>
      <c r="G11" s="312">
        <v>5.7</v>
      </c>
      <c r="H11" s="313">
        <v>20.9</v>
      </c>
      <c r="I11" s="314">
        <v>-6.2</v>
      </c>
      <c r="J11" s="315">
        <v>14938</v>
      </c>
      <c r="K11" s="315">
        <v>23975</v>
      </c>
      <c r="L11" s="316">
        <v>-9038</v>
      </c>
    </row>
    <row r="12" spans="2:12">
      <c r="B12" s="168">
        <v>2020</v>
      </c>
      <c r="C12" s="32" t="s">
        <v>12</v>
      </c>
      <c r="D12" s="32" t="s">
        <v>13</v>
      </c>
      <c r="E12" s="78" t="s">
        <v>83</v>
      </c>
      <c r="F12" s="78" t="s">
        <v>84</v>
      </c>
      <c r="G12" s="302">
        <v>8.5</v>
      </c>
      <c r="H12" s="303">
        <v>-0.1</v>
      </c>
      <c r="I12" s="304">
        <v>14.8</v>
      </c>
      <c r="J12" s="305">
        <v>18990</v>
      </c>
      <c r="K12" s="303">
        <v>-57</v>
      </c>
      <c r="L12" s="306">
        <v>19047</v>
      </c>
    </row>
    <row r="13" spans="2:12" ht="15">
      <c r="B13" s="169"/>
      <c r="C13" s="33" t="s">
        <v>14</v>
      </c>
      <c r="D13" s="33" t="s">
        <v>15</v>
      </c>
      <c r="E13" s="12" t="s">
        <v>85</v>
      </c>
      <c r="F13" s="12" t="s">
        <v>86</v>
      </c>
      <c r="G13" s="307">
        <v>-60.6</v>
      </c>
      <c r="H13" s="308">
        <v>-71.599999999999994</v>
      </c>
      <c r="I13" s="309">
        <v>-51.6</v>
      </c>
      <c r="J13" s="310">
        <v>-127008</v>
      </c>
      <c r="K13" s="310">
        <v>-67496</v>
      </c>
      <c r="L13" s="311">
        <v>-59512</v>
      </c>
    </row>
    <row r="14" spans="2:12" ht="15">
      <c r="B14" s="169"/>
      <c r="C14" s="33" t="s">
        <v>16</v>
      </c>
      <c r="D14" s="33" t="s">
        <v>17</v>
      </c>
      <c r="E14" s="12" t="s">
        <v>87</v>
      </c>
      <c r="F14" s="12" t="s">
        <v>88</v>
      </c>
      <c r="G14" s="307">
        <v>-61.5</v>
      </c>
      <c r="H14" s="308">
        <v>-67.2</v>
      </c>
      <c r="I14" s="309">
        <v>-58.3</v>
      </c>
      <c r="J14" s="310">
        <v>-158964</v>
      </c>
      <c r="K14" s="310">
        <v>-62801</v>
      </c>
      <c r="L14" s="311">
        <v>-96163</v>
      </c>
    </row>
    <row r="15" spans="2:12" ht="15">
      <c r="B15" s="170"/>
      <c r="C15" s="34" t="s">
        <v>18</v>
      </c>
      <c r="D15" s="33" t="s">
        <v>19</v>
      </c>
      <c r="E15" s="12" t="s">
        <v>89</v>
      </c>
      <c r="F15" s="12" t="s">
        <v>90</v>
      </c>
      <c r="G15" s="307">
        <v>-46.5</v>
      </c>
      <c r="H15" s="308">
        <v>-52.6</v>
      </c>
      <c r="I15" s="309">
        <v>-40.299999999999997</v>
      </c>
      <c r="J15" s="310">
        <v>-128321</v>
      </c>
      <c r="K15" s="310">
        <v>-72943</v>
      </c>
      <c r="L15" s="311">
        <v>-55378</v>
      </c>
    </row>
    <row r="16" spans="2:12" ht="15">
      <c r="B16" s="171">
        <v>2021</v>
      </c>
      <c r="C16" s="21" t="s">
        <v>47</v>
      </c>
      <c r="D16" s="32" t="s">
        <v>176</v>
      </c>
      <c r="E16" s="78" t="s">
        <v>179</v>
      </c>
      <c r="F16" s="78" t="s">
        <v>180</v>
      </c>
      <c r="G16" s="302">
        <v>-25.6</v>
      </c>
      <c r="H16" s="303">
        <v>-15.9</v>
      </c>
      <c r="I16" s="304">
        <v>-31.7</v>
      </c>
      <c r="J16" s="305">
        <v>-61704</v>
      </c>
      <c r="K16" s="303">
        <v>-14836</v>
      </c>
      <c r="L16" s="306">
        <v>-46868</v>
      </c>
    </row>
    <row r="17" spans="2:34" ht="15">
      <c r="B17" s="172"/>
      <c r="C17" s="65" t="s">
        <v>234</v>
      </c>
      <c r="D17" s="33" t="s">
        <v>235</v>
      </c>
      <c r="E17" s="12" t="s">
        <v>238</v>
      </c>
      <c r="F17" s="12" t="s">
        <v>239</v>
      </c>
      <c r="G17" s="307">
        <v>50.3</v>
      </c>
      <c r="H17" s="308">
        <v>77</v>
      </c>
      <c r="I17" s="309">
        <v>37.6</v>
      </c>
      <c r="J17" s="310">
        <v>41606</v>
      </c>
      <c r="K17" s="310">
        <v>20606</v>
      </c>
      <c r="L17" s="311">
        <v>21000</v>
      </c>
    </row>
    <row r="18" spans="2:34">
      <c r="B18" s="172"/>
      <c r="C18" s="65" t="s">
        <v>270</v>
      </c>
      <c r="D18" s="33" t="s">
        <v>271</v>
      </c>
      <c r="E18" s="12" t="s">
        <v>465</v>
      </c>
      <c r="F18" s="12" t="s">
        <v>466</v>
      </c>
      <c r="G18" s="307">
        <v>49.8</v>
      </c>
      <c r="H18" s="308">
        <v>117.7</v>
      </c>
      <c r="I18" s="309">
        <v>19.600000000000001</v>
      </c>
      <c r="J18" s="310">
        <v>49560</v>
      </c>
      <c r="K18" s="310">
        <v>36076</v>
      </c>
      <c r="L18" s="311">
        <v>13484</v>
      </c>
    </row>
    <row r="19" spans="2:34">
      <c r="B19" s="173"/>
      <c r="C19" s="107" t="s">
        <v>281</v>
      </c>
      <c r="D19" s="120" t="s">
        <v>283</v>
      </c>
      <c r="E19" s="317" t="s">
        <v>290</v>
      </c>
      <c r="F19" s="317" t="s">
        <v>291</v>
      </c>
      <c r="G19" s="318">
        <v>51.8</v>
      </c>
      <c r="H19" s="319">
        <v>54</v>
      </c>
      <c r="I19" s="320">
        <v>50</v>
      </c>
      <c r="J19" s="321">
        <v>76570</v>
      </c>
      <c r="K19" s="321">
        <v>35469</v>
      </c>
      <c r="L19" s="322">
        <v>41101</v>
      </c>
    </row>
    <row r="20" spans="2:34">
      <c r="B20" s="171">
        <v>2022</v>
      </c>
      <c r="C20" s="32" t="s">
        <v>305</v>
      </c>
      <c r="D20" s="196" t="s">
        <v>307</v>
      </c>
      <c r="E20" s="323" t="s">
        <v>310</v>
      </c>
      <c r="F20" s="323" t="s">
        <v>311</v>
      </c>
      <c r="G20" s="324">
        <v>20.9</v>
      </c>
      <c r="H20" s="325">
        <v>-13.3</v>
      </c>
      <c r="I20" s="326">
        <v>47.5</v>
      </c>
      <c r="J20" s="327">
        <v>37441</v>
      </c>
      <c r="K20" s="327">
        <v>-10483</v>
      </c>
      <c r="L20" s="328">
        <v>47924</v>
      </c>
    </row>
    <row r="21" spans="2:34">
      <c r="B21" s="172"/>
      <c r="C21" s="33" t="s">
        <v>306</v>
      </c>
      <c r="D21" s="74" t="s">
        <v>343</v>
      </c>
      <c r="E21" s="103" t="s">
        <v>351</v>
      </c>
      <c r="F21" s="103" t="s">
        <v>352</v>
      </c>
      <c r="G21" s="329">
        <v>117.9</v>
      </c>
      <c r="H21" s="106">
        <v>129.5</v>
      </c>
      <c r="I21" s="330">
        <v>110.8</v>
      </c>
      <c r="J21" s="331">
        <v>146525</v>
      </c>
      <c r="K21" s="331">
        <v>61322</v>
      </c>
      <c r="L21" s="332">
        <v>85202</v>
      </c>
      <c r="O21" s="124"/>
      <c r="P21" s="125"/>
      <c r="Q21" s="125"/>
      <c r="R21" s="124"/>
      <c r="S21" s="125"/>
      <c r="T21" s="125"/>
    </row>
    <row r="22" spans="2:34">
      <c r="B22" s="172"/>
      <c r="C22" s="33" t="s">
        <v>365</v>
      </c>
      <c r="D22" s="74" t="s">
        <v>371</v>
      </c>
      <c r="E22" s="103" t="s">
        <v>379</v>
      </c>
      <c r="F22" s="103" t="s">
        <v>380</v>
      </c>
      <c r="G22" s="329">
        <v>44.7</v>
      </c>
      <c r="H22" s="106">
        <v>56.8</v>
      </c>
      <c r="I22" s="330">
        <v>34.9</v>
      </c>
      <c r="J22" s="331">
        <v>66623</v>
      </c>
      <c r="K22" s="331">
        <v>37898</v>
      </c>
      <c r="L22" s="332">
        <v>28725</v>
      </c>
      <c r="O22" s="124"/>
      <c r="P22" s="125"/>
      <c r="Q22" s="125"/>
      <c r="R22" s="124"/>
      <c r="S22" s="125"/>
      <c r="T22" s="125"/>
    </row>
    <row r="23" spans="2:34">
      <c r="B23" s="173"/>
      <c r="C23" s="34" t="s">
        <v>366</v>
      </c>
      <c r="D23" s="120" t="s">
        <v>389</v>
      </c>
      <c r="E23" s="317" t="s">
        <v>397</v>
      </c>
      <c r="F23" s="317" t="s">
        <v>398</v>
      </c>
      <c r="G23" s="318">
        <v>-0.73</v>
      </c>
      <c r="H23" s="319">
        <v>11.4</v>
      </c>
      <c r="I23" s="320">
        <v>-10.7</v>
      </c>
      <c r="J23" s="321">
        <v>-1633</v>
      </c>
      <c r="K23" s="321">
        <v>11568</v>
      </c>
      <c r="L23" s="322">
        <v>-13202</v>
      </c>
      <c r="O23" s="124"/>
      <c r="P23" s="125"/>
      <c r="Q23" s="125"/>
      <c r="R23" s="124"/>
      <c r="S23" s="125"/>
      <c r="T23" s="125"/>
    </row>
    <row r="24" spans="2:34">
      <c r="B24" s="171">
        <v>2023</v>
      </c>
      <c r="C24" s="32" t="s">
        <v>367</v>
      </c>
      <c r="D24" s="203"/>
      <c r="E24" s="333"/>
      <c r="F24" s="333"/>
      <c r="G24" s="334"/>
      <c r="H24" s="335"/>
      <c r="I24" s="336"/>
      <c r="J24" s="337"/>
      <c r="K24" s="337"/>
      <c r="L24" s="338"/>
    </row>
    <row r="25" spans="2:34">
      <c r="B25" s="172"/>
      <c r="C25" s="33" t="s">
        <v>368</v>
      </c>
      <c r="D25" s="206"/>
      <c r="E25" s="339"/>
      <c r="F25" s="339"/>
      <c r="G25" s="340"/>
      <c r="H25" s="341"/>
      <c r="I25" s="342"/>
      <c r="J25" s="343"/>
      <c r="K25" s="343"/>
      <c r="L25" s="344"/>
    </row>
    <row r="26" spans="2:34">
      <c r="B26" s="172"/>
      <c r="C26" s="33" t="s">
        <v>369</v>
      </c>
      <c r="D26" s="206"/>
      <c r="E26" s="339"/>
      <c r="F26" s="339"/>
      <c r="G26" s="340"/>
      <c r="H26" s="341"/>
      <c r="I26" s="342"/>
      <c r="J26" s="343"/>
      <c r="K26" s="343"/>
      <c r="L26" s="344"/>
    </row>
    <row r="27" spans="2:34">
      <c r="B27" s="173"/>
      <c r="C27" s="34" t="s">
        <v>370</v>
      </c>
      <c r="D27" s="208"/>
      <c r="E27" s="345"/>
      <c r="F27" s="345"/>
      <c r="G27" s="346"/>
      <c r="H27" s="347"/>
      <c r="I27" s="348"/>
      <c r="J27" s="349"/>
      <c r="K27" s="349"/>
      <c r="L27" s="350"/>
    </row>
    <row r="28" spans="2:34">
      <c r="B28" s="166" t="s">
        <v>20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</row>
    <row r="29" spans="2:34">
      <c r="B29" s="166" t="s">
        <v>21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</row>
    <row r="30" spans="2:34">
      <c r="B30" s="166" t="s">
        <v>22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O30" s="39"/>
      <c r="P30" s="39"/>
      <c r="Q30" s="39"/>
      <c r="AF30">
        <v>-61704.131649611983</v>
      </c>
      <c r="AG30">
        <v>-14836.117571060458</v>
      </c>
      <c r="AH30">
        <v>-46868.014078551598</v>
      </c>
    </row>
    <row r="31" spans="2:34">
      <c r="B31" s="166" t="s">
        <v>23</v>
      </c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O31" s="39"/>
      <c r="P31" s="126"/>
      <c r="Q31" s="127"/>
      <c r="R31" s="125"/>
    </row>
    <row r="32" spans="2:34">
      <c r="O32" s="39"/>
      <c r="P32" s="39"/>
      <c r="Q32" s="39"/>
      <c r="R32" s="128"/>
      <c r="S32" s="128"/>
      <c r="T32" s="128"/>
      <c r="U32" s="39"/>
      <c r="V32" s="39"/>
      <c r="W32" s="39"/>
      <c r="AF32">
        <v>37441.384326416679</v>
      </c>
      <c r="AG32">
        <v>-10482.801704492478</v>
      </c>
      <c r="AH32">
        <v>47924.186030909259</v>
      </c>
    </row>
    <row r="37" spans="16:22">
      <c r="P37" s="176"/>
      <c r="Q37" s="177"/>
      <c r="R37" s="114"/>
      <c r="T37" s="176"/>
      <c r="U37" s="177"/>
      <c r="V37" s="114"/>
    </row>
    <row r="38" spans="16:22" ht="15" customHeight="1">
      <c r="P38" s="176"/>
      <c r="Q38" s="177"/>
      <c r="R38" s="114"/>
      <c r="T38" s="176"/>
      <c r="U38" s="177"/>
      <c r="V38" s="114"/>
    </row>
    <row r="39" spans="16:22" ht="15" customHeight="1">
      <c r="P39" s="176"/>
      <c r="Q39" s="119"/>
      <c r="R39" s="114"/>
      <c r="T39" s="176"/>
      <c r="U39" s="119"/>
      <c r="V39" s="114"/>
    </row>
    <row r="40" spans="16:22">
      <c r="P40" s="177"/>
      <c r="Q40" s="119"/>
      <c r="R40" s="114"/>
      <c r="T40" s="177"/>
      <c r="U40" s="119"/>
      <c r="V40" s="114"/>
    </row>
    <row r="41" spans="16:22" ht="15" customHeight="1">
      <c r="P41" s="176"/>
      <c r="Q41" s="177"/>
      <c r="R41" s="114"/>
      <c r="T41" s="176"/>
      <c r="U41" s="177"/>
      <c r="V41" s="114"/>
    </row>
    <row r="42" spans="16:22">
      <c r="T42" s="176"/>
      <c r="U42" s="177"/>
      <c r="V42" s="115"/>
    </row>
  </sheetData>
  <mergeCells count="23">
    <mergeCell ref="T42:U42"/>
    <mergeCell ref="P37:Q37"/>
    <mergeCell ref="P38:Q38"/>
    <mergeCell ref="P39:P40"/>
    <mergeCell ref="P41:Q41"/>
    <mergeCell ref="T37:U37"/>
    <mergeCell ref="T38:U38"/>
    <mergeCell ref="T39:T40"/>
    <mergeCell ref="T41:U41"/>
    <mergeCell ref="B31:L31"/>
    <mergeCell ref="J6:L6"/>
    <mergeCell ref="B12:B15"/>
    <mergeCell ref="B28:L28"/>
    <mergeCell ref="B29:L29"/>
    <mergeCell ref="B30:L30"/>
    <mergeCell ref="B8:B11"/>
    <mergeCell ref="B6:B7"/>
    <mergeCell ref="C6:C7"/>
    <mergeCell ref="D6:F6"/>
    <mergeCell ref="G6:I6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L32"/>
  <sheetViews>
    <sheetView showGridLines="0" zoomScale="75" zoomScaleNormal="75" workbookViewId="0"/>
  </sheetViews>
  <sheetFormatPr baseColWidth="10" defaultRowHeight="14.4"/>
  <cols>
    <col min="1" max="1" width="6.88671875" customWidth="1"/>
    <col min="4" max="9" width="13.6640625" style="132" customWidth="1"/>
  </cols>
  <sheetData>
    <row r="5" spans="2:12">
      <c r="B5" s="37" t="s">
        <v>195</v>
      </c>
    </row>
    <row r="6" spans="2:12" ht="25.5" customHeight="1">
      <c r="B6" s="215" t="s">
        <v>0</v>
      </c>
      <c r="C6" s="215" t="s">
        <v>226</v>
      </c>
      <c r="D6" s="282" t="s">
        <v>48</v>
      </c>
      <c r="E6" s="283"/>
      <c r="F6" s="284"/>
      <c r="G6" s="282" t="s">
        <v>2</v>
      </c>
      <c r="H6" s="283"/>
      <c r="I6" s="284"/>
    </row>
    <row r="7" spans="2:12" ht="21" customHeight="1">
      <c r="B7" s="218"/>
      <c r="C7" s="218"/>
      <c r="D7" s="183" t="s">
        <v>49</v>
      </c>
      <c r="E7" s="183" t="s">
        <v>91</v>
      </c>
      <c r="F7" s="183" t="s">
        <v>92</v>
      </c>
      <c r="G7" s="183" t="s">
        <v>49</v>
      </c>
      <c r="H7" s="183" t="s">
        <v>91</v>
      </c>
      <c r="I7" s="183" t="s">
        <v>92</v>
      </c>
    </row>
    <row r="8" spans="2:12">
      <c r="B8" s="168">
        <v>2019</v>
      </c>
      <c r="C8" s="32" t="s">
        <v>4</v>
      </c>
      <c r="D8" s="32" t="s">
        <v>5</v>
      </c>
      <c r="E8" s="78" t="s">
        <v>5</v>
      </c>
      <c r="F8" s="351" t="s">
        <v>29</v>
      </c>
      <c r="G8" s="333"/>
      <c r="H8" s="333"/>
      <c r="I8" s="361"/>
    </row>
    <row r="9" spans="2:12" ht="15">
      <c r="B9" s="169"/>
      <c r="C9" s="33" t="s">
        <v>6</v>
      </c>
      <c r="D9" s="33" t="s">
        <v>7</v>
      </c>
      <c r="E9" s="12" t="s">
        <v>93</v>
      </c>
      <c r="F9" s="352" t="s">
        <v>94</v>
      </c>
      <c r="G9" s="339"/>
      <c r="H9" s="339"/>
      <c r="I9" s="362"/>
    </row>
    <row r="10" spans="2:12" ht="15">
      <c r="B10" s="169"/>
      <c r="C10" s="33" t="s">
        <v>8</v>
      </c>
      <c r="D10" s="33" t="s">
        <v>9</v>
      </c>
      <c r="E10" s="12" t="s">
        <v>95</v>
      </c>
      <c r="F10" s="352" t="s">
        <v>96</v>
      </c>
      <c r="G10" s="339"/>
      <c r="H10" s="339"/>
      <c r="I10" s="362"/>
    </row>
    <row r="11" spans="2:12" ht="15">
      <c r="B11" s="169"/>
      <c r="C11" s="34" t="s">
        <v>10</v>
      </c>
      <c r="D11" s="34" t="s">
        <v>11</v>
      </c>
      <c r="E11" s="79" t="s">
        <v>97</v>
      </c>
      <c r="F11" s="353" t="s">
        <v>98</v>
      </c>
      <c r="G11" s="345"/>
      <c r="H11" s="345"/>
      <c r="I11" s="363"/>
    </row>
    <row r="12" spans="2:12" ht="15">
      <c r="B12" s="168">
        <v>2020</v>
      </c>
      <c r="C12" s="21" t="s">
        <v>12</v>
      </c>
      <c r="D12" s="12" t="s">
        <v>13</v>
      </c>
      <c r="E12" s="12" t="s">
        <v>99</v>
      </c>
      <c r="F12" s="12" t="s">
        <v>100</v>
      </c>
      <c r="G12" s="32">
        <v>8.5</v>
      </c>
      <c r="H12" s="78">
        <v>6.6</v>
      </c>
      <c r="I12" s="351" t="s">
        <v>101</v>
      </c>
    </row>
    <row r="13" spans="2:12" ht="15">
      <c r="B13" s="169"/>
      <c r="C13" s="23" t="s">
        <v>14</v>
      </c>
      <c r="D13" s="12" t="s">
        <v>15</v>
      </c>
      <c r="E13" s="12" t="s">
        <v>102</v>
      </c>
      <c r="F13" s="12" t="s">
        <v>103</v>
      </c>
      <c r="G13" s="33">
        <v>-60.6</v>
      </c>
      <c r="H13" s="12">
        <v>-60.8</v>
      </c>
      <c r="I13" s="352">
        <v>-51.1</v>
      </c>
    </row>
    <row r="14" spans="2:12" ht="15">
      <c r="B14" s="169"/>
      <c r="C14" s="23" t="s">
        <v>16</v>
      </c>
      <c r="D14" s="12" t="s">
        <v>17</v>
      </c>
      <c r="E14" s="12" t="s">
        <v>104</v>
      </c>
      <c r="F14" s="12" t="s">
        <v>105</v>
      </c>
      <c r="G14" s="33">
        <v>-61.5</v>
      </c>
      <c r="H14" s="12">
        <v>-61</v>
      </c>
      <c r="I14" s="352">
        <v>-73.7</v>
      </c>
    </row>
    <row r="15" spans="2:12" ht="15">
      <c r="B15" s="170"/>
      <c r="C15" s="25" t="s">
        <v>18</v>
      </c>
      <c r="D15" s="12" t="s">
        <v>19</v>
      </c>
      <c r="E15" s="12" t="s">
        <v>106</v>
      </c>
      <c r="F15" s="12" t="s">
        <v>107</v>
      </c>
      <c r="G15" s="33">
        <v>-46.5</v>
      </c>
      <c r="H15" s="12">
        <v>-45</v>
      </c>
      <c r="I15" s="352">
        <v>-69.900000000000006</v>
      </c>
    </row>
    <row r="16" spans="2:12" ht="17.25" customHeight="1">
      <c r="B16" s="171">
        <v>2021</v>
      </c>
      <c r="C16" s="32" t="s">
        <v>47</v>
      </c>
      <c r="D16" s="32" t="s">
        <v>176</v>
      </c>
      <c r="E16" s="78" t="s">
        <v>181</v>
      </c>
      <c r="F16" s="351" t="s">
        <v>182</v>
      </c>
      <c r="G16" s="32">
        <v>-25.6</v>
      </c>
      <c r="H16" s="78">
        <v>-27.3</v>
      </c>
      <c r="I16" s="351">
        <v>69.400000000000006</v>
      </c>
      <c r="L16" s="24"/>
    </row>
    <row r="17" spans="2:12" ht="17.25" customHeight="1">
      <c r="B17" s="172"/>
      <c r="C17" s="74" t="s">
        <v>234</v>
      </c>
      <c r="D17" s="33" t="s">
        <v>235</v>
      </c>
      <c r="E17" s="12" t="s">
        <v>241</v>
      </c>
      <c r="F17" s="352" t="s">
        <v>240</v>
      </c>
      <c r="G17" s="33">
        <v>50.3</v>
      </c>
      <c r="H17" s="12">
        <v>43.2</v>
      </c>
      <c r="I17" s="352">
        <v>302.10000000000002</v>
      </c>
    </row>
    <row r="18" spans="2:12" ht="17.25" customHeight="1">
      <c r="B18" s="172"/>
      <c r="C18" s="74" t="s">
        <v>270</v>
      </c>
      <c r="D18" s="33" t="s">
        <v>271</v>
      </c>
      <c r="E18" s="354" t="s">
        <v>273</v>
      </c>
      <c r="F18" s="352" t="s">
        <v>272</v>
      </c>
      <c r="G18" s="33">
        <v>49.8</v>
      </c>
      <c r="H18" s="12">
        <v>51.5</v>
      </c>
      <c r="I18" s="352">
        <v>-6.5</v>
      </c>
    </row>
    <row r="19" spans="2:12" ht="17.25" customHeight="1">
      <c r="B19" s="173"/>
      <c r="C19" s="120" t="s">
        <v>281</v>
      </c>
      <c r="D19" s="120" t="s">
        <v>283</v>
      </c>
      <c r="E19" s="201" t="s">
        <v>293</v>
      </c>
      <c r="F19" s="355" t="s">
        <v>292</v>
      </c>
      <c r="G19" s="120">
        <v>51.8</v>
      </c>
      <c r="H19" s="317">
        <v>49.9</v>
      </c>
      <c r="I19" s="355">
        <v>117</v>
      </c>
      <c r="L19" s="3"/>
    </row>
    <row r="20" spans="2:12" ht="17.25" customHeight="1">
      <c r="B20" s="171">
        <v>2022</v>
      </c>
      <c r="C20" s="32" t="s">
        <v>305</v>
      </c>
      <c r="D20" s="135" t="s">
        <v>307</v>
      </c>
      <c r="E20" s="323" t="s">
        <v>319</v>
      </c>
      <c r="F20" s="323" t="s">
        <v>320</v>
      </c>
      <c r="G20" s="135">
        <v>20.9</v>
      </c>
      <c r="H20" s="323">
        <v>13.9</v>
      </c>
      <c r="I20" s="356">
        <v>184.2</v>
      </c>
    </row>
    <row r="21" spans="2:12" ht="17.25" customHeight="1">
      <c r="B21" s="172"/>
      <c r="C21" s="33" t="s">
        <v>306</v>
      </c>
      <c r="D21" s="74" t="s">
        <v>343</v>
      </c>
      <c r="E21" s="200" t="s">
        <v>353</v>
      </c>
      <c r="F21" s="103" t="s">
        <v>354</v>
      </c>
      <c r="G21" s="74">
        <v>117.9</v>
      </c>
      <c r="H21" s="103">
        <v>119.8</v>
      </c>
      <c r="I21" s="357">
        <v>94.5</v>
      </c>
    </row>
    <row r="22" spans="2:12" ht="17.25" customHeight="1">
      <c r="B22" s="172"/>
      <c r="C22" s="33" t="s">
        <v>365</v>
      </c>
      <c r="D22" s="74" t="s">
        <v>371</v>
      </c>
      <c r="E22" s="200" t="s">
        <v>382</v>
      </c>
      <c r="F22" s="103" t="s">
        <v>381</v>
      </c>
      <c r="G22" s="74">
        <v>44.7</v>
      </c>
      <c r="H22" s="103">
        <v>31.6</v>
      </c>
      <c r="I22" s="357">
        <v>756.6</v>
      </c>
    </row>
    <row r="23" spans="2:12" ht="17.25" customHeight="1">
      <c r="B23" s="173"/>
      <c r="C23" s="34" t="s">
        <v>366</v>
      </c>
      <c r="D23" s="202" t="s">
        <v>389</v>
      </c>
      <c r="E23" s="201" t="s">
        <v>413</v>
      </c>
      <c r="F23" s="317" t="s">
        <v>412</v>
      </c>
      <c r="G23" s="120">
        <v>-0.7</v>
      </c>
      <c r="H23" s="317">
        <v>-23</v>
      </c>
      <c r="I23" s="355">
        <v>508.5</v>
      </c>
    </row>
    <row r="24" spans="2:12">
      <c r="B24" s="358">
        <v>2023</v>
      </c>
      <c r="C24" s="204" t="s">
        <v>367</v>
      </c>
      <c r="D24" s="203"/>
      <c r="E24" s="333"/>
      <c r="F24" s="333"/>
      <c r="G24" s="334"/>
      <c r="H24" s="335"/>
      <c r="I24" s="336"/>
      <c r="J24" s="116"/>
      <c r="K24" s="116"/>
      <c r="L24" s="116"/>
    </row>
    <row r="25" spans="2:12">
      <c r="B25" s="359"/>
      <c r="C25" s="206" t="s">
        <v>368</v>
      </c>
      <c r="D25" s="206"/>
      <c r="E25" s="339"/>
      <c r="F25" s="339"/>
      <c r="G25" s="340"/>
      <c r="H25" s="341"/>
      <c r="I25" s="342"/>
      <c r="J25" s="116"/>
      <c r="K25" s="116"/>
      <c r="L25" s="116"/>
    </row>
    <row r="26" spans="2:12">
      <c r="B26" s="359"/>
      <c r="C26" s="206" t="s">
        <v>369</v>
      </c>
      <c r="D26" s="206"/>
      <c r="E26" s="339"/>
      <c r="F26" s="339"/>
      <c r="G26" s="340"/>
      <c r="H26" s="341"/>
      <c r="I26" s="342"/>
      <c r="J26" s="116"/>
      <c r="K26" s="116"/>
      <c r="L26" s="116"/>
    </row>
    <row r="27" spans="2:12">
      <c r="B27" s="360"/>
      <c r="C27" s="208" t="s">
        <v>370</v>
      </c>
      <c r="D27" s="208"/>
      <c r="E27" s="345"/>
      <c r="F27" s="345"/>
      <c r="G27" s="346"/>
      <c r="H27" s="347"/>
      <c r="I27" s="348"/>
      <c r="J27" s="116"/>
      <c r="K27" s="116"/>
      <c r="L27" s="116"/>
    </row>
    <row r="28" spans="2:12">
      <c r="B28" s="175" t="s">
        <v>20</v>
      </c>
      <c r="C28" s="175"/>
      <c r="D28" s="175"/>
      <c r="E28" s="175"/>
      <c r="F28" s="175"/>
      <c r="G28" s="175"/>
      <c r="H28" s="175"/>
      <c r="I28" s="175"/>
    </row>
    <row r="29" spans="2:12">
      <c r="B29" s="175" t="s">
        <v>108</v>
      </c>
      <c r="C29" s="175"/>
      <c r="D29" s="175"/>
      <c r="E29" s="175"/>
      <c r="F29" s="175"/>
      <c r="G29" s="175"/>
      <c r="H29" s="175"/>
      <c r="I29" s="175"/>
    </row>
    <row r="30" spans="2:12">
      <c r="B30" s="166" t="s">
        <v>109</v>
      </c>
      <c r="C30" s="166"/>
      <c r="D30" s="166"/>
      <c r="E30" s="166"/>
      <c r="F30" s="166"/>
      <c r="G30" s="166"/>
      <c r="H30" s="166"/>
      <c r="I30" s="166"/>
    </row>
    <row r="31" spans="2:12">
      <c r="B31" s="175" t="s">
        <v>23</v>
      </c>
      <c r="C31" s="175"/>
      <c r="D31" s="175"/>
      <c r="E31" s="175"/>
      <c r="F31" s="175"/>
      <c r="G31" s="175"/>
      <c r="H31" s="175"/>
      <c r="I31" s="175"/>
    </row>
    <row r="32" spans="2:12">
      <c r="B32" s="6"/>
    </row>
  </sheetData>
  <mergeCells count="13">
    <mergeCell ref="B28:I28"/>
    <mergeCell ref="B29:I29"/>
    <mergeCell ref="B30:I30"/>
    <mergeCell ref="B31:I31"/>
    <mergeCell ref="B6:B7"/>
    <mergeCell ref="C6:C7"/>
    <mergeCell ref="D6:F6"/>
    <mergeCell ref="G6:I6"/>
    <mergeCell ref="B8:B11"/>
    <mergeCell ref="B12:B15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L37"/>
  <sheetViews>
    <sheetView showGridLines="0" zoomScale="75" zoomScaleNormal="75" workbookViewId="0"/>
  </sheetViews>
  <sheetFormatPr baseColWidth="10" defaultRowHeight="14.4"/>
  <cols>
    <col min="1" max="1" width="7.109375" customWidth="1"/>
    <col min="3" max="3" width="18" customWidth="1"/>
    <col min="4" max="7" width="14.77734375" style="132" customWidth="1"/>
  </cols>
  <sheetData>
    <row r="5" spans="2:10">
      <c r="B5" s="36" t="s">
        <v>196</v>
      </c>
    </row>
    <row r="6" spans="2:10" ht="25.5" customHeight="1">
      <c r="B6" s="215" t="s">
        <v>0</v>
      </c>
      <c r="C6" s="215" t="s">
        <v>227</v>
      </c>
      <c r="D6" s="282" t="s">
        <v>110</v>
      </c>
      <c r="E6" s="284"/>
      <c r="F6" s="282" t="s">
        <v>24</v>
      </c>
      <c r="G6" s="284"/>
    </row>
    <row r="7" spans="2:10">
      <c r="B7" s="218"/>
      <c r="C7" s="218"/>
      <c r="D7" s="183" t="s">
        <v>111</v>
      </c>
      <c r="E7" s="183" t="s">
        <v>112</v>
      </c>
      <c r="F7" s="183" t="s">
        <v>111</v>
      </c>
      <c r="G7" s="183" t="s">
        <v>112</v>
      </c>
    </row>
    <row r="8" spans="2:10">
      <c r="B8" s="168">
        <v>2019</v>
      </c>
      <c r="C8" s="78" t="s">
        <v>4</v>
      </c>
      <c r="D8" s="32" t="s">
        <v>113</v>
      </c>
      <c r="E8" s="351" t="s">
        <v>29</v>
      </c>
      <c r="F8" s="78" t="s">
        <v>114</v>
      </c>
      <c r="G8" s="351" t="s">
        <v>29</v>
      </c>
    </row>
    <row r="9" spans="2:10">
      <c r="B9" s="169"/>
      <c r="C9" s="12" t="s">
        <v>6</v>
      </c>
      <c r="D9" s="33" t="s">
        <v>115</v>
      </c>
      <c r="E9" s="352" t="s">
        <v>29</v>
      </c>
      <c r="F9" s="12" t="s">
        <v>116</v>
      </c>
      <c r="G9" s="352" t="s">
        <v>29</v>
      </c>
    </row>
    <row r="10" spans="2:10">
      <c r="B10" s="169"/>
      <c r="C10" s="12" t="s">
        <v>8</v>
      </c>
      <c r="D10" s="33" t="s">
        <v>117</v>
      </c>
      <c r="E10" s="352" t="s">
        <v>29</v>
      </c>
      <c r="F10" s="12" t="s">
        <v>118</v>
      </c>
      <c r="G10" s="352" t="s">
        <v>29</v>
      </c>
    </row>
    <row r="11" spans="2:10">
      <c r="B11" s="170"/>
      <c r="C11" s="79" t="s">
        <v>10</v>
      </c>
      <c r="D11" s="34" t="s">
        <v>119</v>
      </c>
      <c r="E11" s="353" t="s">
        <v>29</v>
      </c>
      <c r="F11" s="79" t="s">
        <v>120</v>
      </c>
      <c r="G11" s="353" t="s">
        <v>29</v>
      </c>
    </row>
    <row r="12" spans="2:10">
      <c r="B12" s="168">
        <v>2020</v>
      </c>
      <c r="C12" s="78" t="s">
        <v>12</v>
      </c>
      <c r="D12" s="32" t="s">
        <v>121</v>
      </c>
      <c r="E12" s="351">
        <v>0.7</v>
      </c>
      <c r="F12" s="78" t="s">
        <v>122</v>
      </c>
      <c r="G12" s="351">
        <v>5.6</v>
      </c>
      <c r="J12" s="24"/>
    </row>
    <row r="13" spans="2:10" ht="15">
      <c r="B13" s="169"/>
      <c r="C13" s="12" t="s">
        <v>14</v>
      </c>
      <c r="D13" s="33" t="s">
        <v>123</v>
      </c>
      <c r="E13" s="352">
        <v>-20.2</v>
      </c>
      <c r="F13" s="12" t="s">
        <v>124</v>
      </c>
      <c r="G13" s="352">
        <v>88.7</v>
      </c>
      <c r="J13" s="24"/>
    </row>
    <row r="14" spans="2:10" ht="15">
      <c r="B14" s="169"/>
      <c r="C14" s="12" t="s">
        <v>16</v>
      </c>
      <c r="D14" s="33" t="s">
        <v>125</v>
      </c>
      <c r="E14" s="352">
        <v>-17.899999999999999</v>
      </c>
      <c r="F14" s="12" t="s">
        <v>126</v>
      </c>
      <c r="G14" s="352">
        <v>30.5</v>
      </c>
      <c r="J14" s="24"/>
    </row>
    <row r="15" spans="2:10">
      <c r="B15" s="170"/>
      <c r="C15" s="12" t="s">
        <v>18</v>
      </c>
      <c r="D15" s="33" t="s">
        <v>127</v>
      </c>
      <c r="E15" s="352">
        <v>-8.5</v>
      </c>
      <c r="F15" s="12" t="s">
        <v>128</v>
      </c>
      <c r="G15" s="352">
        <v>0.2</v>
      </c>
      <c r="J15" s="24"/>
    </row>
    <row r="16" spans="2:10">
      <c r="B16" s="171">
        <v>2021</v>
      </c>
      <c r="C16" s="135" t="s">
        <v>47</v>
      </c>
      <c r="D16" s="135" t="s">
        <v>183</v>
      </c>
      <c r="E16" s="356">
        <v>-15.4</v>
      </c>
      <c r="F16" s="135" t="s">
        <v>184</v>
      </c>
      <c r="G16" s="356">
        <v>15</v>
      </c>
      <c r="J16" s="24"/>
    </row>
    <row r="17" spans="2:12" ht="15">
      <c r="B17" s="172"/>
      <c r="C17" s="74" t="s">
        <v>234</v>
      </c>
      <c r="D17" s="74" t="s">
        <v>243</v>
      </c>
      <c r="E17" s="357">
        <v>11.3</v>
      </c>
      <c r="F17" s="74" t="s">
        <v>244</v>
      </c>
      <c r="G17" s="357">
        <v>-41.35</v>
      </c>
      <c r="J17" s="24"/>
    </row>
    <row r="18" spans="2:12">
      <c r="B18" s="172"/>
      <c r="C18" s="74" t="s">
        <v>270</v>
      </c>
      <c r="D18" s="74" t="s">
        <v>274</v>
      </c>
      <c r="E18" s="357">
        <v>14.8</v>
      </c>
      <c r="F18" s="197" t="s">
        <v>275</v>
      </c>
      <c r="G18" s="357">
        <v>-41.65</v>
      </c>
      <c r="J18" s="24"/>
    </row>
    <row r="19" spans="2:12">
      <c r="B19" s="173"/>
      <c r="C19" s="120" t="s">
        <v>281</v>
      </c>
      <c r="D19" s="202" t="s">
        <v>296</v>
      </c>
      <c r="E19" s="355">
        <v>4.5999999999999996</v>
      </c>
      <c r="F19" s="202" t="s">
        <v>297</v>
      </c>
      <c r="G19" s="355">
        <v>-5.68</v>
      </c>
      <c r="J19" s="24"/>
    </row>
    <row r="20" spans="2:12">
      <c r="B20" s="171">
        <v>2022</v>
      </c>
      <c r="C20" s="32" t="s">
        <v>305</v>
      </c>
      <c r="D20" s="196" t="s">
        <v>321</v>
      </c>
      <c r="E20" s="323">
        <v>12.9</v>
      </c>
      <c r="F20" s="196" t="s">
        <v>322</v>
      </c>
      <c r="G20" s="356">
        <v>16.8</v>
      </c>
      <c r="J20" s="24"/>
    </row>
    <row r="21" spans="2:12">
      <c r="B21" s="172"/>
      <c r="C21" s="33" t="s">
        <v>306</v>
      </c>
      <c r="D21" s="197" t="s">
        <v>355</v>
      </c>
      <c r="E21" s="103">
        <v>10.5</v>
      </c>
      <c r="F21" s="197" t="s">
        <v>356</v>
      </c>
      <c r="G21" s="357">
        <v>17.399999999999999</v>
      </c>
      <c r="K21" s="165"/>
    </row>
    <row r="22" spans="2:12">
      <c r="B22" s="172"/>
      <c r="C22" s="33" t="s">
        <v>365</v>
      </c>
      <c r="D22" s="197" t="s">
        <v>383</v>
      </c>
      <c r="E22" s="103">
        <v>12.7</v>
      </c>
      <c r="F22" s="197" t="s">
        <v>274</v>
      </c>
      <c r="G22" s="357">
        <v>6.75</v>
      </c>
      <c r="K22" s="165"/>
    </row>
    <row r="23" spans="2:12">
      <c r="B23" s="173"/>
      <c r="C23" s="34" t="s">
        <v>366</v>
      </c>
      <c r="D23" s="202" t="s">
        <v>401</v>
      </c>
      <c r="E23" s="317">
        <v>6.5</v>
      </c>
      <c r="F23" s="202" t="s">
        <v>402</v>
      </c>
      <c r="G23" s="355">
        <v>18.91</v>
      </c>
    </row>
    <row r="24" spans="2:12" ht="15.75" customHeight="1">
      <c r="B24" s="171">
        <v>2023</v>
      </c>
      <c r="C24" s="32" t="s">
        <v>367</v>
      </c>
      <c r="D24" s="203"/>
      <c r="E24" s="333"/>
      <c r="F24" s="203"/>
      <c r="G24" s="361"/>
      <c r="H24" s="152"/>
      <c r="I24" s="152"/>
      <c r="J24" s="116"/>
      <c r="K24" s="116"/>
      <c r="L24" s="116"/>
    </row>
    <row r="25" spans="2:12">
      <c r="B25" s="172"/>
      <c r="C25" s="33" t="s">
        <v>368</v>
      </c>
      <c r="D25" s="185"/>
      <c r="E25" s="339"/>
      <c r="F25" s="185"/>
      <c r="G25" s="362"/>
      <c r="H25" s="152"/>
      <c r="I25" s="152"/>
      <c r="J25" s="116"/>
      <c r="K25" s="116"/>
      <c r="L25" s="116"/>
    </row>
    <row r="26" spans="2:12">
      <c r="B26" s="172"/>
      <c r="C26" s="33" t="s">
        <v>369</v>
      </c>
      <c r="D26" s="185"/>
      <c r="E26" s="339"/>
      <c r="F26" s="185"/>
      <c r="G26" s="362"/>
      <c r="H26" s="152"/>
      <c r="I26" s="152"/>
      <c r="J26" s="116"/>
      <c r="K26" s="116"/>
      <c r="L26" s="116"/>
    </row>
    <row r="27" spans="2:12">
      <c r="B27" s="173"/>
      <c r="C27" s="34" t="s">
        <v>370</v>
      </c>
      <c r="D27" s="190"/>
      <c r="E27" s="345"/>
      <c r="F27" s="190"/>
      <c r="G27" s="363"/>
      <c r="H27" s="152"/>
      <c r="I27" s="152"/>
      <c r="J27" s="116"/>
      <c r="K27" s="116"/>
      <c r="L27" s="116"/>
    </row>
    <row r="28" spans="2:12">
      <c r="B28" s="175" t="s">
        <v>20</v>
      </c>
      <c r="C28" s="175"/>
      <c r="D28" s="175"/>
      <c r="E28" s="175"/>
      <c r="F28" s="175"/>
      <c r="G28" s="175"/>
    </row>
    <row r="29" spans="2:12">
      <c r="B29" s="166" t="s">
        <v>21</v>
      </c>
      <c r="C29" s="166"/>
      <c r="D29" s="166"/>
      <c r="E29" s="166"/>
      <c r="F29" s="166"/>
      <c r="G29" s="166"/>
    </row>
    <row r="30" spans="2:12">
      <c r="B30" s="166" t="s">
        <v>22</v>
      </c>
      <c r="C30" s="166"/>
      <c r="D30" s="166"/>
      <c r="E30" s="166"/>
      <c r="F30" s="166"/>
      <c r="G30" s="166"/>
    </row>
    <row r="31" spans="2:12">
      <c r="B31" s="175" t="s">
        <v>23</v>
      </c>
      <c r="C31" s="175"/>
      <c r="D31" s="175"/>
      <c r="E31" s="175"/>
      <c r="F31" s="175"/>
      <c r="G31" s="175"/>
    </row>
    <row r="33" spans="9:10">
      <c r="I33" s="7"/>
      <c r="J33" s="7"/>
    </row>
    <row r="34" spans="9:10">
      <c r="I34" s="7"/>
      <c r="J34" s="7"/>
    </row>
    <row r="35" spans="9:10">
      <c r="I35" s="7"/>
      <c r="J35" s="7"/>
    </row>
    <row r="36" spans="9:10">
      <c r="I36" s="7"/>
      <c r="J36" s="7"/>
    </row>
    <row r="37" spans="9:10">
      <c r="I37" s="7"/>
      <c r="J37" s="7"/>
    </row>
  </sheetData>
  <mergeCells count="13">
    <mergeCell ref="B28:G28"/>
    <mergeCell ref="B29:G29"/>
    <mergeCell ref="B30:G30"/>
    <mergeCell ref="B31:G31"/>
    <mergeCell ref="B6:B7"/>
    <mergeCell ref="C6:C7"/>
    <mergeCell ref="D6:E6"/>
    <mergeCell ref="F6:G6"/>
    <mergeCell ref="B8:B11"/>
    <mergeCell ref="B12:B15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AT26"/>
  <sheetViews>
    <sheetView showGridLines="0" zoomScale="75" zoomScaleNormal="75" workbookViewId="0"/>
  </sheetViews>
  <sheetFormatPr baseColWidth="10" defaultRowHeight="14.4"/>
  <cols>
    <col min="1" max="1" width="7" customWidth="1"/>
    <col min="2" max="2" width="62.44140625" customWidth="1"/>
    <col min="3" max="20" width="11.5546875" hidden="1" customWidth="1"/>
    <col min="21" max="21" width="11.44140625" hidden="1" customWidth="1"/>
    <col min="22" max="24" width="11.5546875" hidden="1" customWidth="1"/>
    <col min="25" max="26" width="11.21875" style="132" hidden="1" customWidth="1"/>
    <col min="27" max="34" width="11.21875" style="132" customWidth="1"/>
    <col min="35" max="42" width="0" style="132" hidden="1" customWidth="1"/>
    <col min="43" max="43" width="11.5546875" style="132"/>
    <col min="44" max="45" width="11" style="132" customWidth="1"/>
    <col min="46" max="46" width="11.5546875" style="132"/>
  </cols>
  <sheetData>
    <row r="5" spans="2:46">
      <c r="B5" s="36" t="s">
        <v>197</v>
      </c>
      <c r="AR5" s="379" t="s">
        <v>357</v>
      </c>
      <c r="AS5" s="379"/>
      <c r="AT5" s="379"/>
    </row>
    <row r="6" spans="2:46" ht="29.25" customHeight="1">
      <c r="B6" s="291" t="s">
        <v>24</v>
      </c>
      <c r="C6" s="291" t="s">
        <v>4</v>
      </c>
      <c r="D6" s="291"/>
      <c r="E6" s="291" t="s">
        <v>6</v>
      </c>
      <c r="F6" s="291"/>
      <c r="G6" s="291" t="s">
        <v>8</v>
      </c>
      <c r="H6" s="291"/>
      <c r="I6" s="267" t="s">
        <v>10</v>
      </c>
      <c r="J6" s="267"/>
      <c r="K6" s="291" t="s">
        <v>12</v>
      </c>
      <c r="L6" s="291"/>
      <c r="M6" s="291" t="s">
        <v>14</v>
      </c>
      <c r="N6" s="291"/>
      <c r="O6" s="291" t="s">
        <v>16</v>
      </c>
      <c r="P6" s="291"/>
      <c r="Q6" s="267" t="s">
        <v>18</v>
      </c>
      <c r="R6" s="267"/>
      <c r="S6" s="267" t="s">
        <v>47</v>
      </c>
      <c r="T6" s="267"/>
      <c r="U6" s="267" t="s">
        <v>234</v>
      </c>
      <c r="V6" s="267"/>
      <c r="W6" s="267" t="s">
        <v>270</v>
      </c>
      <c r="X6" s="267"/>
      <c r="Y6" s="267" t="s">
        <v>281</v>
      </c>
      <c r="Z6" s="267"/>
      <c r="AA6" s="267" t="s">
        <v>305</v>
      </c>
      <c r="AB6" s="267"/>
      <c r="AC6" s="267" t="s">
        <v>306</v>
      </c>
      <c r="AD6" s="267"/>
      <c r="AE6" s="267" t="s">
        <v>365</v>
      </c>
      <c r="AF6" s="267"/>
      <c r="AG6" s="267" t="s">
        <v>366</v>
      </c>
      <c r="AH6" s="267"/>
      <c r="AI6" s="180" t="s">
        <v>367</v>
      </c>
      <c r="AJ6" s="180"/>
      <c r="AK6" s="180" t="s">
        <v>368</v>
      </c>
      <c r="AL6" s="180"/>
      <c r="AM6" s="180" t="s">
        <v>369</v>
      </c>
      <c r="AN6" s="180"/>
      <c r="AO6" s="180" t="s">
        <v>370</v>
      </c>
      <c r="AP6" s="180"/>
      <c r="AQ6" s="142"/>
      <c r="AR6" s="401" t="s">
        <v>340</v>
      </c>
      <c r="AS6" s="401" t="s">
        <v>341</v>
      </c>
      <c r="AT6" s="401" t="s">
        <v>342</v>
      </c>
    </row>
    <row r="7" spans="2:46" ht="24" customHeight="1">
      <c r="B7" s="291"/>
      <c r="C7" s="292" t="s">
        <v>189</v>
      </c>
      <c r="D7" s="292" t="s">
        <v>26</v>
      </c>
      <c r="E7" s="292" t="s">
        <v>189</v>
      </c>
      <c r="F7" s="292" t="s">
        <v>26</v>
      </c>
      <c r="G7" s="292" t="s">
        <v>189</v>
      </c>
      <c r="H7" s="292" t="s">
        <v>26</v>
      </c>
      <c r="I7" s="389" t="s">
        <v>189</v>
      </c>
      <c r="J7" s="389" t="s">
        <v>26</v>
      </c>
      <c r="K7" s="390" t="s">
        <v>189</v>
      </c>
      <c r="L7" s="390" t="s">
        <v>26</v>
      </c>
      <c r="M7" s="390" t="s">
        <v>189</v>
      </c>
      <c r="N7" s="390" t="s">
        <v>26</v>
      </c>
      <c r="O7" s="292" t="s">
        <v>189</v>
      </c>
      <c r="P7" s="292" t="s">
        <v>26</v>
      </c>
      <c r="Q7" s="389" t="s">
        <v>189</v>
      </c>
      <c r="R7" s="389" t="s">
        <v>26</v>
      </c>
      <c r="S7" s="389" t="s">
        <v>189</v>
      </c>
      <c r="T7" s="389" t="s">
        <v>26</v>
      </c>
      <c r="U7" s="389" t="s">
        <v>189</v>
      </c>
      <c r="V7" s="389" t="s">
        <v>26</v>
      </c>
      <c r="W7" s="389" t="s">
        <v>189</v>
      </c>
      <c r="X7" s="389" t="s">
        <v>26</v>
      </c>
      <c r="Y7" s="184" t="s">
        <v>189</v>
      </c>
      <c r="Z7" s="184" t="s">
        <v>26</v>
      </c>
      <c r="AA7" s="184" t="s">
        <v>189</v>
      </c>
      <c r="AB7" s="184" t="s">
        <v>26</v>
      </c>
      <c r="AC7" s="184" t="s">
        <v>189</v>
      </c>
      <c r="AD7" s="184" t="s">
        <v>26</v>
      </c>
      <c r="AE7" s="184" t="s">
        <v>189</v>
      </c>
      <c r="AF7" s="184" t="s">
        <v>26</v>
      </c>
      <c r="AG7" s="184" t="s">
        <v>189</v>
      </c>
      <c r="AH7" s="184" t="s">
        <v>26</v>
      </c>
      <c r="AI7" s="155" t="s">
        <v>189</v>
      </c>
      <c r="AJ7" s="155" t="s">
        <v>26</v>
      </c>
      <c r="AK7" s="155" t="s">
        <v>189</v>
      </c>
      <c r="AL7" s="155" t="s">
        <v>26</v>
      </c>
      <c r="AM7" s="155" t="s">
        <v>189</v>
      </c>
      <c r="AN7" s="155" t="s">
        <v>26</v>
      </c>
      <c r="AO7" s="155" t="s">
        <v>189</v>
      </c>
      <c r="AP7" s="155" t="s">
        <v>26</v>
      </c>
      <c r="AQ7" s="142"/>
      <c r="AR7" s="399"/>
      <c r="AS7" s="399"/>
      <c r="AT7" s="399"/>
    </row>
    <row r="8" spans="2:46" ht="28.2" customHeight="1">
      <c r="B8" s="386" t="s">
        <v>27</v>
      </c>
      <c r="C8" s="144" t="s">
        <v>29</v>
      </c>
      <c r="D8" s="144" t="s">
        <v>29</v>
      </c>
      <c r="E8" s="144">
        <v>890.4</v>
      </c>
      <c r="F8" s="144">
        <v>0.62</v>
      </c>
      <c r="G8" s="144">
        <v>252.4</v>
      </c>
      <c r="H8" s="144">
        <v>0.72</v>
      </c>
      <c r="I8" s="2">
        <v>833.6</v>
      </c>
      <c r="J8" s="2">
        <v>0.61</v>
      </c>
      <c r="K8" s="144">
        <v>254</v>
      </c>
      <c r="L8" s="144">
        <v>0.84</v>
      </c>
      <c r="M8" s="144" t="s">
        <v>29</v>
      </c>
      <c r="N8" s="144">
        <v>1</v>
      </c>
      <c r="O8" s="144">
        <v>350</v>
      </c>
      <c r="P8" s="144">
        <v>1</v>
      </c>
      <c r="Q8" s="2">
        <v>147.79</v>
      </c>
      <c r="R8" s="2">
        <v>0.85</v>
      </c>
      <c r="S8" s="2">
        <v>29</v>
      </c>
      <c r="T8" s="2">
        <v>1</v>
      </c>
      <c r="U8" s="145">
        <v>1274.3188332324969</v>
      </c>
      <c r="V8" s="146">
        <v>0.52259999999999995</v>
      </c>
      <c r="W8" s="1">
        <v>268</v>
      </c>
      <c r="X8" s="146">
        <v>0.64900000000000002</v>
      </c>
      <c r="Y8" s="364">
        <v>994.2592855426293</v>
      </c>
      <c r="Z8" s="387">
        <v>0.64300000000000002</v>
      </c>
      <c r="AA8" s="364">
        <v>144</v>
      </c>
      <c r="AB8" s="365">
        <v>0.76</v>
      </c>
      <c r="AC8" s="380">
        <v>650.76735007476157</v>
      </c>
      <c r="AD8" s="366">
        <v>0.48</v>
      </c>
      <c r="AE8" s="381">
        <v>824</v>
      </c>
      <c r="AF8" s="366">
        <v>0.61</v>
      </c>
      <c r="AG8" s="382">
        <v>581.90782208589508</v>
      </c>
      <c r="AH8" s="367">
        <v>0.64</v>
      </c>
      <c r="AI8" s="368"/>
      <c r="AJ8" s="369"/>
      <c r="AK8" s="370"/>
      <c r="AL8" s="371"/>
      <c r="AM8" s="370"/>
      <c r="AN8" s="371"/>
      <c r="AO8" s="370"/>
      <c r="AP8" s="371"/>
      <c r="AQ8" s="372"/>
      <c r="AR8" s="399"/>
      <c r="AS8" s="399"/>
      <c r="AT8" s="399"/>
    </row>
    <row r="9" spans="2:46" ht="28.2" customHeight="1">
      <c r="B9" s="386" t="s">
        <v>28</v>
      </c>
      <c r="C9" s="147">
        <v>1479</v>
      </c>
      <c r="D9" s="144">
        <v>1</v>
      </c>
      <c r="E9" s="144"/>
      <c r="F9" s="144" t="s">
        <v>29</v>
      </c>
      <c r="G9" s="147">
        <v>4058.2</v>
      </c>
      <c r="H9" s="144">
        <v>0.82</v>
      </c>
      <c r="I9" s="148">
        <v>1188.9000000000001</v>
      </c>
      <c r="J9" s="2">
        <v>0.6</v>
      </c>
      <c r="K9" s="147">
        <v>13083.3</v>
      </c>
      <c r="L9" s="144">
        <v>1</v>
      </c>
      <c r="M9" s="144" t="s">
        <v>29</v>
      </c>
      <c r="N9" s="144" t="s">
        <v>29</v>
      </c>
      <c r="O9" s="147">
        <v>5942.28</v>
      </c>
      <c r="P9" s="144">
        <v>1</v>
      </c>
      <c r="Q9" s="1">
        <v>1000</v>
      </c>
      <c r="R9" s="2">
        <v>1</v>
      </c>
      <c r="S9" s="2" t="s">
        <v>29</v>
      </c>
      <c r="T9" s="2" t="s">
        <v>29</v>
      </c>
      <c r="U9" s="149"/>
      <c r="V9" s="2"/>
      <c r="W9" s="1"/>
      <c r="X9" s="2"/>
      <c r="Y9" s="364">
        <v>1153.8597269921188</v>
      </c>
      <c r="Z9" s="387">
        <v>0.877</v>
      </c>
      <c r="AA9" s="364"/>
      <c r="AB9" s="365"/>
      <c r="AC9" s="383"/>
      <c r="AD9" s="366"/>
      <c r="AE9" s="384" t="s">
        <v>339</v>
      </c>
      <c r="AF9" s="366"/>
      <c r="AG9" s="385" t="s">
        <v>339</v>
      </c>
      <c r="AH9" s="367"/>
      <c r="AI9" s="368"/>
      <c r="AJ9" s="369"/>
      <c r="AK9" s="370"/>
      <c r="AL9" s="371"/>
      <c r="AM9" s="370"/>
      <c r="AN9" s="371"/>
      <c r="AO9" s="370"/>
      <c r="AP9" s="371"/>
      <c r="AQ9" s="373"/>
      <c r="AR9" s="400">
        <f>+AA9/C9*100-100</f>
        <v>-100</v>
      </c>
      <c r="AS9" s="400"/>
      <c r="AT9" s="399"/>
    </row>
    <row r="10" spans="2:46" ht="28.2" customHeight="1">
      <c r="B10" s="386" t="s">
        <v>30</v>
      </c>
      <c r="C10" s="147">
        <v>1498.1</v>
      </c>
      <c r="D10" s="144">
        <v>0.51</v>
      </c>
      <c r="E10" s="147">
        <v>2065.1</v>
      </c>
      <c r="F10" s="144">
        <v>0.76</v>
      </c>
      <c r="G10" s="147">
        <v>3074.4</v>
      </c>
      <c r="H10" s="144">
        <v>0.48</v>
      </c>
      <c r="I10" s="148">
        <v>2293.6</v>
      </c>
      <c r="J10" s="2">
        <v>0.66</v>
      </c>
      <c r="K10" s="147">
        <v>2100</v>
      </c>
      <c r="L10" s="144">
        <v>0.68</v>
      </c>
      <c r="M10" s="144" t="s">
        <v>29</v>
      </c>
      <c r="N10" s="144" t="s">
        <v>29</v>
      </c>
      <c r="O10" s="147">
        <v>2639.14</v>
      </c>
      <c r="P10" s="144">
        <v>0.61</v>
      </c>
      <c r="Q10" s="148">
        <v>5386.65</v>
      </c>
      <c r="R10" s="2">
        <v>0.76</v>
      </c>
      <c r="S10" s="2" t="s">
        <v>29</v>
      </c>
      <c r="T10" s="2" t="s">
        <v>29</v>
      </c>
      <c r="U10" s="149"/>
      <c r="V10" s="2"/>
      <c r="W10" s="1">
        <v>1466</v>
      </c>
      <c r="X10" s="2">
        <v>0.89900000000000002</v>
      </c>
      <c r="Y10" s="364">
        <v>3325</v>
      </c>
      <c r="Z10" s="388">
        <v>1</v>
      </c>
      <c r="AA10" s="364">
        <v>2188</v>
      </c>
      <c r="AB10" s="365">
        <v>0.72</v>
      </c>
      <c r="AC10" s="380">
        <v>1014.593843996491</v>
      </c>
      <c r="AD10" s="366">
        <v>0.9</v>
      </c>
      <c r="AE10" s="381">
        <v>3300</v>
      </c>
      <c r="AF10" s="366">
        <v>0.78</v>
      </c>
      <c r="AG10" s="382">
        <v>8491.6666666666661</v>
      </c>
      <c r="AH10" s="367">
        <v>1</v>
      </c>
      <c r="AI10" s="368"/>
      <c r="AJ10" s="369"/>
      <c r="AK10" s="370"/>
      <c r="AL10" s="371"/>
      <c r="AM10" s="370"/>
      <c r="AN10" s="371"/>
      <c r="AO10" s="370"/>
      <c r="AP10" s="371"/>
      <c r="AQ10" s="373"/>
      <c r="AR10" s="399"/>
      <c r="AS10" s="399"/>
      <c r="AT10" s="399"/>
    </row>
    <row r="11" spans="2:46" ht="28.2" customHeight="1">
      <c r="B11" s="386" t="s">
        <v>31</v>
      </c>
      <c r="C11" s="144">
        <v>511.3</v>
      </c>
      <c r="D11" s="144">
        <v>0.71</v>
      </c>
      <c r="E11" s="147">
        <v>9693.2999999999993</v>
      </c>
      <c r="F11" s="144">
        <v>1</v>
      </c>
      <c r="G11" s="147">
        <v>2578.3000000000002</v>
      </c>
      <c r="H11" s="144">
        <v>0.74</v>
      </c>
      <c r="I11" s="2" t="s">
        <v>29</v>
      </c>
      <c r="J11" s="2" t="s">
        <v>29</v>
      </c>
      <c r="K11" s="144" t="s">
        <v>29</v>
      </c>
      <c r="L11" s="144" t="s">
        <v>29</v>
      </c>
      <c r="M11" s="150">
        <v>3000</v>
      </c>
      <c r="N11" s="144">
        <v>1</v>
      </c>
      <c r="O11" s="144"/>
      <c r="P11" s="144" t="s">
        <v>29</v>
      </c>
      <c r="Q11" s="2"/>
      <c r="R11" s="2" t="s">
        <v>29</v>
      </c>
      <c r="S11" s="2" t="s">
        <v>29</v>
      </c>
      <c r="T11" s="2" t="s">
        <v>29</v>
      </c>
      <c r="U11" s="149"/>
      <c r="V11" s="2"/>
      <c r="W11" s="1"/>
      <c r="X11" s="2"/>
      <c r="Y11" s="364">
        <v>8500</v>
      </c>
      <c r="Z11" s="388">
        <v>1</v>
      </c>
      <c r="AA11" s="364">
        <v>2000</v>
      </c>
      <c r="AB11" s="365">
        <v>1</v>
      </c>
      <c r="AC11" s="383" t="s">
        <v>339</v>
      </c>
      <c r="AD11" s="366"/>
      <c r="AE11" s="384" t="s">
        <v>339</v>
      </c>
      <c r="AF11" s="366"/>
      <c r="AG11" s="385" t="s">
        <v>339</v>
      </c>
      <c r="AH11" s="367"/>
      <c r="AI11" s="368"/>
      <c r="AJ11" s="369"/>
      <c r="AK11" s="370"/>
      <c r="AL11" s="371"/>
      <c r="AM11" s="370"/>
      <c r="AN11" s="371"/>
      <c r="AO11" s="370"/>
      <c r="AP11" s="371"/>
      <c r="AQ11" s="373"/>
      <c r="AR11" s="400">
        <f>+AA11/C11*100-100</f>
        <v>291.15978877371407</v>
      </c>
      <c r="AS11" s="400"/>
      <c r="AT11" s="399"/>
    </row>
    <row r="12" spans="2:46" ht="28.2" customHeight="1">
      <c r="B12" s="386" t="s">
        <v>32</v>
      </c>
      <c r="C12" s="144">
        <v>305</v>
      </c>
      <c r="D12" s="144">
        <v>1</v>
      </c>
      <c r="E12" s="144" t="s">
        <v>29</v>
      </c>
      <c r="F12" s="144" t="s">
        <v>29</v>
      </c>
      <c r="G12" s="144" t="s">
        <v>29</v>
      </c>
      <c r="H12" s="144" t="s">
        <v>29</v>
      </c>
      <c r="I12" s="148">
        <v>1001.1</v>
      </c>
      <c r="J12" s="2">
        <v>1</v>
      </c>
      <c r="K12" s="144" t="s">
        <v>29</v>
      </c>
      <c r="L12" s="144" t="s">
        <v>29</v>
      </c>
      <c r="M12" s="144" t="s">
        <v>29</v>
      </c>
      <c r="N12" s="144" t="s">
        <v>29</v>
      </c>
      <c r="O12" s="144"/>
      <c r="P12" s="144" t="s">
        <v>29</v>
      </c>
      <c r="Q12" s="2"/>
      <c r="R12" s="2" t="s">
        <v>29</v>
      </c>
      <c r="S12" s="2" t="s">
        <v>29</v>
      </c>
      <c r="T12" s="2" t="s">
        <v>29</v>
      </c>
      <c r="U12" s="149"/>
      <c r="V12" s="2"/>
      <c r="W12" s="1"/>
      <c r="X12" s="2"/>
      <c r="Y12" s="364"/>
      <c r="Z12" s="367"/>
      <c r="AA12" s="364"/>
      <c r="AB12" s="365"/>
      <c r="AC12" s="383" t="s">
        <v>339</v>
      </c>
      <c r="AD12" s="366"/>
      <c r="AE12" s="384" t="s">
        <v>339</v>
      </c>
      <c r="AF12" s="366"/>
      <c r="AG12" s="385" t="s">
        <v>339</v>
      </c>
      <c r="AH12" s="367"/>
      <c r="AI12" s="368"/>
      <c r="AJ12" s="369"/>
      <c r="AK12" s="370"/>
      <c r="AL12" s="371"/>
      <c r="AM12" s="370"/>
      <c r="AN12" s="371"/>
      <c r="AO12" s="370"/>
      <c r="AP12" s="371"/>
      <c r="AQ12" s="373"/>
      <c r="AR12" s="399"/>
      <c r="AS12" s="399"/>
      <c r="AT12" s="399"/>
    </row>
    <row r="13" spans="2:46" ht="28.2" customHeight="1">
      <c r="B13" s="386" t="s">
        <v>33</v>
      </c>
      <c r="C13" s="144" t="s">
        <v>29</v>
      </c>
      <c r="D13" s="144" t="s">
        <v>29</v>
      </c>
      <c r="E13" s="144" t="s">
        <v>29</v>
      </c>
      <c r="F13" s="144" t="s">
        <v>29</v>
      </c>
      <c r="G13" s="144" t="s">
        <v>29</v>
      </c>
      <c r="H13" s="144" t="s">
        <v>29</v>
      </c>
      <c r="I13" s="2" t="s">
        <v>29</v>
      </c>
      <c r="J13" s="2" t="s">
        <v>29</v>
      </c>
      <c r="K13" s="144" t="s">
        <v>29</v>
      </c>
      <c r="L13" s="144" t="s">
        <v>29</v>
      </c>
      <c r="M13" s="144" t="s">
        <v>29</v>
      </c>
      <c r="N13" s="144" t="s">
        <v>29</v>
      </c>
      <c r="O13" s="144"/>
      <c r="P13" s="144" t="s">
        <v>29</v>
      </c>
      <c r="Q13" s="2"/>
      <c r="R13" s="2" t="s">
        <v>29</v>
      </c>
      <c r="S13" s="2" t="s">
        <v>29</v>
      </c>
      <c r="T13" s="2" t="s">
        <v>29</v>
      </c>
      <c r="U13" s="149"/>
      <c r="V13" s="2"/>
      <c r="W13" s="1"/>
      <c r="X13" s="2"/>
      <c r="Y13" s="364"/>
      <c r="Z13" s="367"/>
      <c r="AA13" s="364"/>
      <c r="AB13" s="365"/>
      <c r="AC13" s="383" t="s">
        <v>339</v>
      </c>
      <c r="AD13" s="366"/>
      <c r="AE13" s="384" t="s">
        <v>339</v>
      </c>
      <c r="AF13" s="366"/>
      <c r="AG13" s="385" t="s">
        <v>339</v>
      </c>
      <c r="AH13" s="367"/>
      <c r="AI13" s="368"/>
      <c r="AJ13" s="369"/>
      <c r="AK13" s="370"/>
      <c r="AL13" s="371"/>
      <c r="AM13" s="370"/>
      <c r="AN13" s="371"/>
      <c r="AO13" s="370"/>
      <c r="AP13" s="371"/>
      <c r="AQ13" s="373"/>
      <c r="AR13" s="399"/>
      <c r="AS13" s="399"/>
      <c r="AT13" s="399"/>
    </row>
    <row r="14" spans="2:46" ht="28.2" customHeight="1">
      <c r="B14" s="386" t="s">
        <v>34</v>
      </c>
      <c r="C14" s="147">
        <v>1630.1</v>
      </c>
      <c r="D14" s="144">
        <v>0.74</v>
      </c>
      <c r="E14" s="147">
        <v>1321</v>
      </c>
      <c r="F14" s="144">
        <v>0.48</v>
      </c>
      <c r="G14" s="147">
        <v>1837.8</v>
      </c>
      <c r="H14" s="144">
        <v>0.45</v>
      </c>
      <c r="I14" s="2">
        <v>717</v>
      </c>
      <c r="J14" s="2">
        <v>0.74</v>
      </c>
      <c r="K14" s="147">
        <v>2250</v>
      </c>
      <c r="L14" s="144">
        <v>1</v>
      </c>
      <c r="M14" s="144">
        <v>803.9</v>
      </c>
      <c r="N14" s="144">
        <v>0.67</v>
      </c>
      <c r="O14" s="150">
        <v>1750</v>
      </c>
      <c r="P14" s="144">
        <v>1</v>
      </c>
      <c r="Q14" s="2">
        <v>41.67</v>
      </c>
      <c r="R14" s="2">
        <v>1</v>
      </c>
      <c r="S14" s="2" t="s">
        <v>29</v>
      </c>
      <c r="T14" s="2" t="s">
        <v>29</v>
      </c>
      <c r="U14" s="149"/>
      <c r="V14" s="2"/>
      <c r="W14" s="1"/>
      <c r="X14" s="2"/>
      <c r="Y14" s="364">
        <v>1859.5156462499795</v>
      </c>
      <c r="Z14" s="387">
        <v>0.73599999999999999</v>
      </c>
      <c r="AA14" s="364">
        <v>641</v>
      </c>
      <c r="AB14" s="365">
        <v>0.69</v>
      </c>
      <c r="AC14" s="380">
        <v>1059.1761624124447</v>
      </c>
      <c r="AD14" s="366">
        <v>0.82</v>
      </c>
      <c r="AE14" s="381">
        <v>1266</v>
      </c>
      <c r="AF14" s="366">
        <v>0.75</v>
      </c>
      <c r="AG14" s="382">
        <v>2032.3861648152354</v>
      </c>
      <c r="AH14" s="367">
        <v>0.57999999999999996</v>
      </c>
      <c r="AI14" s="368"/>
      <c r="AJ14" s="369"/>
      <c r="AK14" s="370"/>
      <c r="AL14" s="371"/>
      <c r="AM14" s="370"/>
      <c r="AN14" s="371"/>
      <c r="AO14" s="370"/>
      <c r="AP14" s="371"/>
      <c r="AQ14" s="373"/>
      <c r="AR14" s="400">
        <f>+AA14/C14*100-100</f>
        <v>-60.677259063861108</v>
      </c>
      <c r="AS14" s="400">
        <f>+AC14/E14*100-100</f>
        <v>-19.820123965749843</v>
      </c>
      <c r="AT14" s="399"/>
    </row>
    <row r="15" spans="2:46" ht="28.2" customHeight="1">
      <c r="B15" s="386" t="s">
        <v>35</v>
      </c>
      <c r="C15" s="144" t="s">
        <v>29</v>
      </c>
      <c r="D15" s="144" t="s">
        <v>29</v>
      </c>
      <c r="E15" s="144" t="s">
        <v>29</v>
      </c>
      <c r="F15" s="144" t="s">
        <v>29</v>
      </c>
      <c r="G15" s="144">
        <v>80</v>
      </c>
      <c r="H15" s="144">
        <v>1</v>
      </c>
      <c r="I15" s="2" t="s">
        <v>29</v>
      </c>
      <c r="J15" s="2" t="s">
        <v>29</v>
      </c>
      <c r="K15" s="144" t="s">
        <v>29</v>
      </c>
      <c r="L15" s="144" t="s">
        <v>29</v>
      </c>
      <c r="M15" s="144" t="s">
        <v>29</v>
      </c>
      <c r="N15" s="144" t="s">
        <v>29</v>
      </c>
      <c r="O15" s="144"/>
      <c r="P15" s="144" t="s">
        <v>29</v>
      </c>
      <c r="Q15" s="2"/>
      <c r="R15" s="2" t="s">
        <v>29</v>
      </c>
      <c r="S15" s="1">
        <v>1600</v>
      </c>
      <c r="T15" s="2">
        <v>1</v>
      </c>
      <c r="U15" s="149"/>
      <c r="V15" s="2"/>
      <c r="W15" s="1"/>
      <c r="X15" s="2"/>
      <c r="Y15" s="364">
        <v>245</v>
      </c>
      <c r="Z15" s="388">
        <v>1</v>
      </c>
      <c r="AA15" s="364">
        <v>600</v>
      </c>
      <c r="AB15" s="365">
        <v>1</v>
      </c>
      <c r="AC15" s="380">
        <v>15000</v>
      </c>
      <c r="AD15" s="366">
        <v>1</v>
      </c>
      <c r="AE15" s="384" t="s">
        <v>339</v>
      </c>
      <c r="AF15" s="366"/>
      <c r="AG15" s="382">
        <v>1677.8871074133469</v>
      </c>
      <c r="AH15" s="367">
        <v>0.88</v>
      </c>
      <c r="AI15" s="368"/>
      <c r="AJ15" s="369"/>
      <c r="AK15" s="374"/>
      <c r="AL15" s="371"/>
      <c r="AM15" s="374"/>
      <c r="AN15" s="371"/>
      <c r="AO15" s="374"/>
      <c r="AP15" s="371"/>
      <c r="AQ15" s="373"/>
      <c r="AR15" s="399"/>
      <c r="AS15" s="399"/>
      <c r="AT15" s="399"/>
    </row>
    <row r="16" spans="2:46" ht="28.2" customHeight="1">
      <c r="B16" s="386" t="s">
        <v>36</v>
      </c>
      <c r="C16" s="147">
        <v>3117.6</v>
      </c>
      <c r="D16" s="144">
        <v>0.53</v>
      </c>
      <c r="E16" s="147">
        <v>1118.7</v>
      </c>
      <c r="F16" s="144">
        <v>0.56000000000000005</v>
      </c>
      <c r="G16" s="144">
        <v>722.6</v>
      </c>
      <c r="H16" s="144">
        <v>0.43</v>
      </c>
      <c r="I16" s="148">
        <v>1349.6</v>
      </c>
      <c r="J16" s="2">
        <v>0.46</v>
      </c>
      <c r="K16" s="147">
        <v>1993.2</v>
      </c>
      <c r="L16" s="144">
        <v>0.5</v>
      </c>
      <c r="M16" s="144">
        <v>754.5</v>
      </c>
      <c r="N16" s="144">
        <v>0.59</v>
      </c>
      <c r="O16" s="144">
        <v>436.4</v>
      </c>
      <c r="P16" s="144">
        <v>0.48</v>
      </c>
      <c r="Q16" s="148">
        <v>1621.29</v>
      </c>
      <c r="R16" s="2">
        <v>0.7</v>
      </c>
      <c r="S16" s="2">
        <v>803</v>
      </c>
      <c r="T16" s="2">
        <v>0.68</v>
      </c>
      <c r="U16" s="145">
        <v>669.24844709346553</v>
      </c>
      <c r="V16" s="2">
        <v>0.78</v>
      </c>
      <c r="W16" s="1">
        <v>382</v>
      </c>
      <c r="X16" s="2">
        <v>0.63400000000000001</v>
      </c>
      <c r="Y16" s="364">
        <v>1852.0419265519754</v>
      </c>
      <c r="Z16" s="387">
        <v>0.46300000000000002</v>
      </c>
      <c r="AA16" s="364">
        <v>2478</v>
      </c>
      <c r="AB16" s="365">
        <v>0.76</v>
      </c>
      <c r="AC16" s="380">
        <v>493.17805602723007</v>
      </c>
      <c r="AD16" s="366">
        <v>0.54</v>
      </c>
      <c r="AE16" s="381">
        <v>728</v>
      </c>
      <c r="AF16" s="366">
        <v>0.64</v>
      </c>
      <c r="AG16" s="382">
        <v>957.48961296854884</v>
      </c>
      <c r="AH16" s="367">
        <v>0.91</v>
      </c>
      <c r="AI16" s="368"/>
      <c r="AJ16" s="369"/>
      <c r="AK16" s="374"/>
      <c r="AL16" s="371"/>
      <c r="AM16" s="374"/>
      <c r="AN16" s="371"/>
      <c r="AO16" s="374"/>
      <c r="AP16" s="371"/>
      <c r="AQ16" s="373"/>
      <c r="AR16" s="399"/>
      <c r="AS16" s="399"/>
      <c r="AT16" s="399"/>
    </row>
    <row r="17" spans="2:46" ht="28.2" customHeight="1">
      <c r="B17" s="386" t="s">
        <v>37</v>
      </c>
      <c r="C17" s="147">
        <v>2702.6</v>
      </c>
      <c r="D17" s="144">
        <v>0.56000000000000005</v>
      </c>
      <c r="E17" s="147">
        <v>2369.4</v>
      </c>
      <c r="F17" s="144">
        <v>0.63</v>
      </c>
      <c r="G17" s="147">
        <v>1027.5999999999999</v>
      </c>
      <c r="H17" s="144">
        <v>0.4</v>
      </c>
      <c r="I17" s="148">
        <v>1153.8</v>
      </c>
      <c r="J17" s="2">
        <v>0.57999999999999996</v>
      </c>
      <c r="K17" s="147">
        <v>2536.3000000000002</v>
      </c>
      <c r="L17" s="144">
        <v>0.65</v>
      </c>
      <c r="M17" s="147">
        <v>1628.2</v>
      </c>
      <c r="N17" s="144">
        <v>0.74</v>
      </c>
      <c r="O17" s="147">
        <v>2960.69</v>
      </c>
      <c r="P17" s="144">
        <v>0.54</v>
      </c>
      <c r="Q17" s="148">
        <v>1688.69</v>
      </c>
      <c r="R17" s="2">
        <v>0.59</v>
      </c>
      <c r="S17" s="2">
        <v>711</v>
      </c>
      <c r="T17" s="2">
        <v>0.72</v>
      </c>
      <c r="U17" s="145">
        <v>1976.8132819925884</v>
      </c>
      <c r="V17" s="2">
        <v>0.505</v>
      </c>
      <c r="W17" s="1">
        <v>705</v>
      </c>
      <c r="X17" s="2">
        <v>0.65600000000000003</v>
      </c>
      <c r="Y17" s="364">
        <v>1998.448135200337</v>
      </c>
      <c r="Z17" s="387">
        <v>0.66900000000000004</v>
      </c>
      <c r="AA17" s="364">
        <v>5567</v>
      </c>
      <c r="AB17" s="365">
        <v>0.78</v>
      </c>
      <c r="AC17" s="380">
        <v>1470.90992757411</v>
      </c>
      <c r="AD17" s="366">
        <v>0.8</v>
      </c>
      <c r="AE17" s="381">
        <v>955</v>
      </c>
      <c r="AF17" s="366">
        <v>0.71</v>
      </c>
      <c r="AG17" s="382">
        <v>1228.7050875761399</v>
      </c>
      <c r="AH17" s="367">
        <v>0.67</v>
      </c>
      <c r="AI17" s="368"/>
      <c r="AJ17" s="369"/>
      <c r="AK17" s="374"/>
      <c r="AL17" s="371"/>
      <c r="AM17" s="374"/>
      <c r="AN17" s="371"/>
      <c r="AO17" s="374"/>
      <c r="AP17" s="371"/>
      <c r="AQ17" s="373"/>
      <c r="AR17" s="399"/>
      <c r="AS17" s="399"/>
      <c r="AT17" s="399"/>
    </row>
    <row r="18" spans="2:46" ht="28.2" customHeight="1">
      <c r="B18" s="386" t="s">
        <v>38</v>
      </c>
      <c r="C18" s="147">
        <v>1338</v>
      </c>
      <c r="D18" s="144">
        <v>0.26</v>
      </c>
      <c r="E18" s="147">
        <v>1167.0999999999999</v>
      </c>
      <c r="F18" s="144">
        <v>0.33</v>
      </c>
      <c r="G18" s="147">
        <v>2355.4</v>
      </c>
      <c r="H18" s="144">
        <v>0.26</v>
      </c>
      <c r="I18" s="148">
        <v>2302.5</v>
      </c>
      <c r="J18" s="2">
        <v>0.35</v>
      </c>
      <c r="K18" s="147">
        <v>1407</v>
      </c>
      <c r="L18" s="144">
        <v>0.41</v>
      </c>
      <c r="M18" s="147">
        <v>4597.5</v>
      </c>
      <c r="N18" s="144">
        <v>0.35</v>
      </c>
      <c r="O18" s="147">
        <v>2521.5100000000002</v>
      </c>
      <c r="P18" s="144">
        <v>0.32</v>
      </c>
      <c r="Q18" s="148">
        <v>1755.98</v>
      </c>
      <c r="R18" s="2">
        <v>0.26</v>
      </c>
      <c r="S18" s="2">
        <v>256</v>
      </c>
      <c r="T18" s="2">
        <v>0.26</v>
      </c>
      <c r="U18" s="145">
        <v>2772.430210426221</v>
      </c>
      <c r="V18" s="2">
        <v>0.34899999999999998</v>
      </c>
      <c r="W18" s="1">
        <v>2271</v>
      </c>
      <c r="X18" s="2">
        <v>0.314</v>
      </c>
      <c r="Y18" s="364">
        <v>1894.493196494034</v>
      </c>
      <c r="Z18" s="387">
        <v>0.31</v>
      </c>
      <c r="AA18" s="364">
        <v>3155</v>
      </c>
      <c r="AB18" s="365">
        <v>0.28000000000000003</v>
      </c>
      <c r="AC18" s="380">
        <v>2179.7145973606393</v>
      </c>
      <c r="AD18" s="366">
        <v>0.25</v>
      </c>
      <c r="AE18" s="381">
        <v>1490</v>
      </c>
      <c r="AF18" s="366">
        <v>0.31</v>
      </c>
      <c r="AG18" s="382">
        <v>2500.3427418936762</v>
      </c>
      <c r="AH18" s="367">
        <v>0.3</v>
      </c>
      <c r="AI18" s="368"/>
      <c r="AJ18" s="369"/>
      <c r="AK18" s="374"/>
      <c r="AL18" s="371"/>
      <c r="AM18" s="374"/>
      <c r="AN18" s="371"/>
      <c r="AO18" s="374"/>
      <c r="AP18" s="371"/>
      <c r="AQ18" s="373"/>
      <c r="AR18" s="399"/>
      <c r="AS18" s="399"/>
      <c r="AT18" s="399"/>
    </row>
    <row r="19" spans="2:46" ht="28.2" customHeight="1">
      <c r="B19" s="386" t="s">
        <v>39</v>
      </c>
      <c r="C19" s="144">
        <v>989.2</v>
      </c>
      <c r="D19" s="144">
        <v>0.39</v>
      </c>
      <c r="E19" s="147">
        <v>1234.0999999999999</v>
      </c>
      <c r="F19" s="144">
        <v>0.4</v>
      </c>
      <c r="G19" s="147">
        <v>1885</v>
      </c>
      <c r="H19" s="144">
        <v>0.45</v>
      </c>
      <c r="I19" s="148">
        <v>2044</v>
      </c>
      <c r="J19" s="2">
        <v>0.33</v>
      </c>
      <c r="K19" s="147">
        <v>1452.8</v>
      </c>
      <c r="L19" s="144">
        <v>0.33</v>
      </c>
      <c r="M19" s="144">
        <v>517.79999999999995</v>
      </c>
      <c r="N19" s="144">
        <v>0.62</v>
      </c>
      <c r="O19" s="144">
        <v>653.36</v>
      </c>
      <c r="P19" s="144">
        <v>0.35</v>
      </c>
      <c r="Q19" s="148">
        <v>1098.56</v>
      </c>
      <c r="R19" s="2">
        <v>0.33</v>
      </c>
      <c r="S19" s="2">
        <v>843</v>
      </c>
      <c r="T19" s="2">
        <v>0.4</v>
      </c>
      <c r="U19" s="145">
        <v>1032.2728845337044</v>
      </c>
      <c r="V19" s="2">
        <v>0.38700000000000001</v>
      </c>
      <c r="W19" s="1">
        <v>952</v>
      </c>
      <c r="X19" s="2">
        <v>0.374</v>
      </c>
      <c r="Y19" s="364">
        <v>1047.9351984400141</v>
      </c>
      <c r="Z19" s="387">
        <v>0.32</v>
      </c>
      <c r="AA19" s="364">
        <v>1183</v>
      </c>
      <c r="AB19" s="365">
        <v>0.41</v>
      </c>
      <c r="AC19" s="380">
        <v>1363.8552203256163</v>
      </c>
      <c r="AD19" s="366">
        <v>0.44</v>
      </c>
      <c r="AE19" s="381">
        <v>1647</v>
      </c>
      <c r="AF19" s="366">
        <v>0.32</v>
      </c>
      <c r="AG19" s="382">
        <v>1792.7513036712933</v>
      </c>
      <c r="AH19" s="367">
        <v>0.35</v>
      </c>
      <c r="AI19" s="368"/>
      <c r="AJ19" s="369"/>
      <c r="AK19" s="374"/>
      <c r="AL19" s="371"/>
      <c r="AM19" s="374"/>
      <c r="AN19" s="371"/>
      <c r="AO19" s="374"/>
      <c r="AP19" s="371"/>
      <c r="AQ19" s="373"/>
      <c r="AR19" s="399"/>
      <c r="AS19" s="399"/>
      <c r="AT19" s="399"/>
    </row>
    <row r="20" spans="2:46" ht="28.2" customHeight="1">
      <c r="B20" s="386" t="s">
        <v>40</v>
      </c>
      <c r="C20" s="144">
        <v>870.5</v>
      </c>
      <c r="D20" s="144">
        <v>0.35</v>
      </c>
      <c r="E20" s="147">
        <v>1598.4</v>
      </c>
      <c r="F20" s="144">
        <v>0.31</v>
      </c>
      <c r="G20" s="147">
        <v>1195.0999999999999</v>
      </c>
      <c r="H20" s="144">
        <v>0.55000000000000004</v>
      </c>
      <c r="I20" s="2">
        <v>884</v>
      </c>
      <c r="J20" s="2">
        <v>0.33</v>
      </c>
      <c r="K20" s="147">
        <v>1670.2</v>
      </c>
      <c r="L20" s="144">
        <v>0.31</v>
      </c>
      <c r="M20" s="144" t="s">
        <v>29</v>
      </c>
      <c r="N20" s="144" t="s">
        <v>29</v>
      </c>
      <c r="O20" s="144">
        <v>799.15</v>
      </c>
      <c r="P20" s="144">
        <v>0.79</v>
      </c>
      <c r="Q20" s="2">
        <v>905.84</v>
      </c>
      <c r="R20" s="2">
        <v>0.39</v>
      </c>
      <c r="S20" s="2">
        <v>833</v>
      </c>
      <c r="T20" s="2">
        <v>0.49</v>
      </c>
      <c r="U20" s="145">
        <v>784.79574274453864</v>
      </c>
      <c r="V20" s="2">
        <v>0.80300000000000005</v>
      </c>
      <c r="W20" s="1">
        <v>235</v>
      </c>
      <c r="X20" s="2">
        <v>0.58499999999999996</v>
      </c>
      <c r="Y20" s="364">
        <v>1064.9014238562813</v>
      </c>
      <c r="Z20" s="387">
        <v>0.41899999999999998</v>
      </c>
      <c r="AA20" s="364">
        <v>1823</v>
      </c>
      <c r="AB20" s="365">
        <v>0.35</v>
      </c>
      <c r="AC20" s="380">
        <v>1555.8216390528394</v>
      </c>
      <c r="AD20" s="366">
        <v>0.38</v>
      </c>
      <c r="AE20" s="381">
        <v>1069</v>
      </c>
      <c r="AF20" s="366">
        <v>0.44</v>
      </c>
      <c r="AG20" s="382">
        <v>936.85027446968593</v>
      </c>
      <c r="AH20" s="367">
        <v>0.41</v>
      </c>
      <c r="AI20" s="368"/>
      <c r="AJ20" s="369"/>
      <c r="AK20" s="374"/>
      <c r="AL20" s="371"/>
      <c r="AM20" s="374"/>
      <c r="AN20" s="371"/>
      <c r="AO20" s="374"/>
      <c r="AP20" s="371"/>
      <c r="AQ20" s="373"/>
      <c r="AR20" s="399"/>
      <c r="AS20" s="399"/>
      <c r="AT20" s="399"/>
    </row>
    <row r="21" spans="2:46" ht="28.2" customHeight="1">
      <c r="B21" s="386" t="s">
        <v>41</v>
      </c>
      <c r="C21" s="144">
        <v>374.6</v>
      </c>
      <c r="D21" s="144">
        <v>0.56000000000000005</v>
      </c>
      <c r="E21" s="144">
        <v>410.1</v>
      </c>
      <c r="F21" s="144">
        <v>0.56000000000000005</v>
      </c>
      <c r="G21" s="147">
        <v>1152.3</v>
      </c>
      <c r="H21" s="144">
        <v>0.41</v>
      </c>
      <c r="I21" s="148">
        <v>1202.5999999999999</v>
      </c>
      <c r="J21" s="2">
        <v>0.42</v>
      </c>
      <c r="K21" s="144">
        <v>502</v>
      </c>
      <c r="L21" s="144">
        <v>0.44</v>
      </c>
      <c r="M21" s="144" t="s">
        <v>29</v>
      </c>
      <c r="N21" s="144" t="s">
        <v>29</v>
      </c>
      <c r="O21" s="144">
        <v>250</v>
      </c>
      <c r="P21" s="144">
        <v>1</v>
      </c>
      <c r="Q21" s="2">
        <v>500</v>
      </c>
      <c r="R21" s="2">
        <v>1</v>
      </c>
      <c r="S21" s="2">
        <v>261</v>
      </c>
      <c r="T21" s="2">
        <v>0.75</v>
      </c>
      <c r="U21" s="149"/>
      <c r="V21" s="2"/>
      <c r="W21" s="1">
        <v>809</v>
      </c>
      <c r="X21" s="2">
        <v>0.501</v>
      </c>
      <c r="Y21" s="364">
        <v>500</v>
      </c>
      <c r="Z21" s="388">
        <v>1</v>
      </c>
      <c r="AA21" s="364">
        <v>538</v>
      </c>
      <c r="AB21" s="365">
        <v>0.6</v>
      </c>
      <c r="AC21" s="380">
        <v>422.39470349382844</v>
      </c>
      <c r="AD21" s="366">
        <v>0.67</v>
      </c>
      <c r="AE21" s="381">
        <v>763</v>
      </c>
      <c r="AF21" s="366">
        <v>0.56999999999999995</v>
      </c>
      <c r="AG21" s="382">
        <v>356.86268361523304</v>
      </c>
      <c r="AH21" s="367">
        <v>0.54</v>
      </c>
      <c r="AI21" s="368"/>
      <c r="AJ21" s="369"/>
      <c r="AK21" s="374"/>
      <c r="AL21" s="371"/>
      <c r="AM21" s="374"/>
      <c r="AN21" s="371"/>
      <c r="AO21" s="374"/>
      <c r="AP21" s="371"/>
      <c r="AQ21" s="373"/>
      <c r="AR21" s="399"/>
      <c r="AS21" s="399"/>
      <c r="AT21" s="399"/>
    </row>
    <row r="22" spans="2:46" ht="28.2" customHeight="1">
      <c r="B22" s="386" t="s">
        <v>42</v>
      </c>
      <c r="C22" s="147">
        <v>1503.7</v>
      </c>
      <c r="D22" s="144">
        <v>0.2</v>
      </c>
      <c r="E22" s="147">
        <v>1346.3</v>
      </c>
      <c r="F22" s="144">
        <v>0.2</v>
      </c>
      <c r="G22" s="147">
        <v>1104</v>
      </c>
      <c r="H22" s="144">
        <v>0.17</v>
      </c>
      <c r="I22" s="148">
        <v>1584.1</v>
      </c>
      <c r="J22" s="2">
        <v>0.16</v>
      </c>
      <c r="K22" s="144">
        <v>972</v>
      </c>
      <c r="L22" s="144">
        <v>0.16</v>
      </c>
      <c r="M22" s="144">
        <v>502.8</v>
      </c>
      <c r="N22" s="144">
        <v>0.42</v>
      </c>
      <c r="O22" s="144">
        <v>632.25</v>
      </c>
      <c r="P22" s="144">
        <v>0.52</v>
      </c>
      <c r="Q22" s="2">
        <v>802.26</v>
      </c>
      <c r="R22" s="2">
        <v>0.34</v>
      </c>
      <c r="S22" s="1">
        <v>1186</v>
      </c>
      <c r="T22" s="2">
        <v>0.22</v>
      </c>
      <c r="U22" s="145">
        <v>845.1294909556093</v>
      </c>
      <c r="V22" s="2">
        <v>0.246</v>
      </c>
      <c r="W22" s="1">
        <v>773</v>
      </c>
      <c r="X22" s="2">
        <v>0.246</v>
      </c>
      <c r="Y22" s="364">
        <v>1113.2657091230642</v>
      </c>
      <c r="Z22" s="387">
        <v>0.17499999999999999</v>
      </c>
      <c r="AA22" s="364">
        <v>1122</v>
      </c>
      <c r="AB22" s="365">
        <v>0.18</v>
      </c>
      <c r="AC22" s="380">
        <v>910.50099448513413</v>
      </c>
      <c r="AD22" s="366">
        <v>0.18</v>
      </c>
      <c r="AE22" s="381">
        <v>1038</v>
      </c>
      <c r="AF22" s="366">
        <v>0.18</v>
      </c>
      <c r="AG22" s="382">
        <v>1464.6286948520483</v>
      </c>
      <c r="AH22" s="367">
        <v>0.19</v>
      </c>
      <c r="AI22" s="368"/>
      <c r="AJ22" s="369"/>
      <c r="AK22" s="374"/>
      <c r="AL22" s="371"/>
      <c r="AM22" s="374"/>
      <c r="AN22" s="371"/>
      <c r="AO22" s="374"/>
      <c r="AP22" s="371"/>
      <c r="AQ22" s="373"/>
      <c r="AR22" s="400">
        <f>+AA22/C22*100-100</f>
        <v>-25.384052670080465</v>
      </c>
      <c r="AS22" s="400">
        <f>+AC22/E22*100-100</f>
        <v>-32.37012593885953</v>
      </c>
      <c r="AT22" s="399"/>
    </row>
    <row r="23" spans="2:46" ht="28.2" customHeight="1">
      <c r="B23" s="386" t="s">
        <v>71</v>
      </c>
      <c r="C23" s="144" t="s">
        <v>29</v>
      </c>
      <c r="D23" s="144" t="s">
        <v>29</v>
      </c>
      <c r="E23" s="144" t="s">
        <v>29</v>
      </c>
      <c r="F23" s="144" t="s">
        <v>29</v>
      </c>
      <c r="G23" s="144" t="s">
        <v>29</v>
      </c>
      <c r="H23" s="144" t="s">
        <v>29</v>
      </c>
      <c r="I23" s="2" t="s">
        <v>29</v>
      </c>
      <c r="J23" s="2" t="s">
        <v>29</v>
      </c>
      <c r="K23" s="147">
        <v>1283.3</v>
      </c>
      <c r="L23" s="144">
        <v>1</v>
      </c>
      <c r="M23" s="147">
        <v>1223.3</v>
      </c>
      <c r="N23" s="144">
        <v>1</v>
      </c>
      <c r="O23" s="144"/>
      <c r="P23" s="144" t="s">
        <v>29</v>
      </c>
      <c r="Q23" s="2"/>
      <c r="R23" s="2" t="s">
        <v>29</v>
      </c>
      <c r="S23" s="2" t="s">
        <v>29</v>
      </c>
      <c r="T23" s="2" t="s">
        <v>29</v>
      </c>
      <c r="U23" s="149"/>
      <c r="V23" s="2"/>
      <c r="W23" s="1"/>
      <c r="X23" s="2"/>
      <c r="Y23" s="364"/>
      <c r="Z23" s="367"/>
      <c r="AA23" s="364"/>
      <c r="AB23" s="365"/>
      <c r="AC23" s="383" t="s">
        <v>339</v>
      </c>
      <c r="AD23" s="366"/>
      <c r="AE23" s="384" t="s">
        <v>339</v>
      </c>
      <c r="AF23" s="366"/>
      <c r="AG23" s="385" t="s">
        <v>339</v>
      </c>
      <c r="AH23" s="367"/>
      <c r="AI23" s="368"/>
      <c r="AJ23" s="369"/>
      <c r="AK23" s="374"/>
      <c r="AL23" s="371"/>
      <c r="AM23" s="374"/>
      <c r="AN23" s="371"/>
      <c r="AO23" s="374"/>
      <c r="AP23" s="371"/>
      <c r="AQ23" s="373"/>
      <c r="AR23" s="399"/>
      <c r="AS23" s="399"/>
      <c r="AT23" s="399"/>
    </row>
    <row r="24" spans="2:46" ht="28.2" customHeight="1">
      <c r="B24" s="386" t="s">
        <v>44</v>
      </c>
      <c r="C24" s="144" t="s">
        <v>29</v>
      </c>
      <c r="D24" s="144" t="s">
        <v>29</v>
      </c>
      <c r="E24" s="144" t="s">
        <v>29</v>
      </c>
      <c r="F24" s="144" t="s">
        <v>29</v>
      </c>
      <c r="G24" s="144">
        <v>470.9</v>
      </c>
      <c r="H24" s="144">
        <v>0.9</v>
      </c>
      <c r="I24" s="148">
        <v>2047.2</v>
      </c>
      <c r="J24" s="2">
        <v>0.71</v>
      </c>
      <c r="K24" s="147">
        <v>1200</v>
      </c>
      <c r="L24" s="144">
        <v>1</v>
      </c>
      <c r="M24" s="144" t="s">
        <v>29</v>
      </c>
      <c r="N24" s="144" t="s">
        <v>29</v>
      </c>
      <c r="O24" s="144"/>
      <c r="P24" s="144" t="s">
        <v>29</v>
      </c>
      <c r="Q24" s="2"/>
      <c r="R24" s="2" t="s">
        <v>29</v>
      </c>
      <c r="S24" s="1">
        <v>4300</v>
      </c>
      <c r="T24" s="2">
        <v>1</v>
      </c>
      <c r="U24" s="149"/>
      <c r="V24" s="2"/>
      <c r="W24" s="1"/>
      <c r="X24" s="2"/>
      <c r="Y24" s="364">
        <v>3691.6666666666665</v>
      </c>
      <c r="Z24" s="388">
        <v>1</v>
      </c>
      <c r="AA24" s="364">
        <v>876</v>
      </c>
      <c r="AB24" s="365">
        <v>0.71</v>
      </c>
      <c r="AC24" s="380">
        <v>1300</v>
      </c>
      <c r="AD24" s="366">
        <v>1</v>
      </c>
      <c r="AE24" s="381">
        <v>3226</v>
      </c>
      <c r="AF24" s="366">
        <v>0.65</v>
      </c>
      <c r="AG24" s="382">
        <v>3025</v>
      </c>
      <c r="AH24" s="367">
        <v>1</v>
      </c>
      <c r="AI24" s="368"/>
      <c r="AJ24" s="369"/>
      <c r="AK24" s="374"/>
      <c r="AL24" s="371"/>
      <c r="AM24" s="374"/>
      <c r="AN24" s="371"/>
      <c r="AO24" s="374"/>
      <c r="AP24" s="371"/>
      <c r="AQ24" s="373"/>
      <c r="AR24" s="399"/>
      <c r="AS24" s="399"/>
      <c r="AT24" s="399"/>
    </row>
    <row r="25" spans="2:46">
      <c r="B25" s="391" t="s">
        <v>45</v>
      </c>
      <c r="C25" s="392">
        <v>1456.2</v>
      </c>
      <c r="D25" s="393">
        <v>0.12</v>
      </c>
      <c r="E25" s="392">
        <v>1485.7</v>
      </c>
      <c r="F25" s="393">
        <v>0.14000000000000001</v>
      </c>
      <c r="G25" s="392">
        <v>1641</v>
      </c>
      <c r="H25" s="393">
        <v>0.12</v>
      </c>
      <c r="I25" s="394">
        <v>1573.3</v>
      </c>
      <c r="J25" s="272">
        <v>0.11</v>
      </c>
      <c r="K25" s="392">
        <v>1535.4</v>
      </c>
      <c r="L25" s="393">
        <v>0.12</v>
      </c>
      <c r="M25" s="392">
        <v>2803</v>
      </c>
      <c r="N25" s="393">
        <v>0.21</v>
      </c>
      <c r="O25" s="392">
        <v>2141.84</v>
      </c>
      <c r="P25" s="393">
        <v>0.19</v>
      </c>
      <c r="Q25" s="271">
        <v>1579</v>
      </c>
      <c r="R25" s="272">
        <v>0.14000000000000001</v>
      </c>
      <c r="S25" s="271">
        <v>1766</v>
      </c>
      <c r="T25" s="272">
        <v>0.13</v>
      </c>
      <c r="U25" s="395">
        <v>1644.0345394404412</v>
      </c>
      <c r="V25" s="272">
        <v>0.17199999999999999</v>
      </c>
      <c r="W25" s="271">
        <v>1250</v>
      </c>
      <c r="X25" s="272">
        <v>0.154</v>
      </c>
      <c r="Y25" s="276">
        <v>1489.3656996521518</v>
      </c>
      <c r="Z25" s="396">
        <v>0.124</v>
      </c>
      <c r="AA25" s="276">
        <v>2062</v>
      </c>
      <c r="AB25" s="275">
        <v>0.14699999999999999</v>
      </c>
      <c r="AC25" s="397">
        <v>1930</v>
      </c>
      <c r="AD25" s="275">
        <v>0.12</v>
      </c>
      <c r="AE25" s="398">
        <v>1334</v>
      </c>
      <c r="AF25" s="275">
        <v>0.12</v>
      </c>
      <c r="AG25" s="277">
        <v>1771</v>
      </c>
      <c r="AH25" s="275">
        <v>0.13</v>
      </c>
      <c r="AI25" s="375"/>
      <c r="AJ25" s="376"/>
      <c r="AK25" s="377"/>
      <c r="AL25" s="376"/>
      <c r="AM25" s="377"/>
      <c r="AN25" s="376"/>
      <c r="AO25" s="377"/>
      <c r="AP25" s="376"/>
      <c r="AQ25" s="378"/>
      <c r="AR25" s="399"/>
      <c r="AS25" s="399"/>
      <c r="AT25" s="399"/>
    </row>
    <row r="26" spans="2:46">
      <c r="B26" s="181" t="s">
        <v>69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</row>
  </sheetData>
  <mergeCells count="23">
    <mergeCell ref="AM6:AN6"/>
    <mergeCell ref="AO6:AP6"/>
    <mergeCell ref="W6:X6"/>
    <mergeCell ref="U6:V6"/>
    <mergeCell ref="AG6:AH6"/>
    <mergeCell ref="AI6:AJ6"/>
    <mergeCell ref="AK6:AL6"/>
    <mergeCell ref="AR5:AT5"/>
    <mergeCell ref="AE6:AF6"/>
    <mergeCell ref="B6:B7"/>
    <mergeCell ref="B26:T2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A6:AB6"/>
    <mergeCell ref="AC6:AD6"/>
    <mergeCell ref="Y6:Z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ocup</vt:lpstr>
      <vt:lpstr>ocup x tamaño de Emp</vt:lpstr>
      <vt:lpstr>ocup_activ</vt:lpstr>
      <vt:lpstr>ocup_sexo</vt:lpstr>
      <vt:lpstr>ocup_sexo2</vt:lpstr>
      <vt:lpstr>ocup_condic</vt:lpstr>
      <vt:lpstr>ocup_lengu</vt:lpstr>
      <vt:lpstr>remun</vt:lpstr>
      <vt:lpstr>remun_activ</vt:lpstr>
      <vt:lpstr>remun_sexo</vt:lpstr>
      <vt:lpstr>remun_condic</vt:lpstr>
      <vt:lpstr>ocup_final</vt:lpstr>
      <vt:lpstr>ocup_industria</vt:lpstr>
      <vt:lpstr>Resumen</vt:lpstr>
      <vt:lpstr>Resumen-2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DANIEL</cp:lastModifiedBy>
  <dcterms:created xsi:type="dcterms:W3CDTF">2021-06-15T20:17:45Z</dcterms:created>
  <dcterms:modified xsi:type="dcterms:W3CDTF">2023-05-08T15:49:42Z</dcterms:modified>
</cp:coreProperties>
</file>