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2. ENAHO\Descargables (indicadores)\Indicadores de empleo\ENAHO Anual\"/>
    </mc:Choice>
  </mc:AlternateContent>
  <xr:revisionPtr revIDLastSave="0" documentId="13_ncr:1_{0C5926AF-DFD4-44B4-A49A-9ED39EAD6A17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ocup" sheetId="1" r:id="rId1"/>
    <sheet name="ocu_sexo" sheetId="4" r:id="rId2"/>
    <sheet name="ocu_act" sheetId="6" r:id="rId3"/>
    <sheet name="ocu_condic" sheetId="5" r:id="rId4"/>
    <sheet name="ocu_lengua" sheetId="7" r:id="rId5"/>
    <sheet name="ocu_empresa" sheetId="2" r:id="rId6"/>
    <sheet name="ocu_industria" sheetId="18" r:id="rId7"/>
    <sheet name="remun" sheetId="8" r:id="rId8"/>
    <sheet name="remun_sexo" sheetId="9" r:id="rId9"/>
    <sheet name="remun_condic" sheetId="10" r:id="rId10"/>
    <sheet name="remun_lengua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H10" i="10"/>
  <c r="H11" i="10"/>
  <c r="H12" i="10"/>
  <c r="H13" i="10"/>
  <c r="H14" i="10"/>
  <c r="H15" i="10"/>
  <c r="G10" i="10"/>
  <c r="G11" i="10"/>
  <c r="G12" i="10"/>
  <c r="G13" i="10"/>
  <c r="G14" i="10"/>
  <c r="G15" i="10"/>
  <c r="G9" i="10"/>
  <c r="H9" i="9"/>
  <c r="H10" i="9"/>
  <c r="H11" i="9"/>
  <c r="H12" i="9"/>
  <c r="H13" i="9"/>
  <c r="H14" i="9"/>
  <c r="H15" i="9"/>
  <c r="G10" i="9"/>
  <c r="G11" i="9"/>
  <c r="G12" i="9"/>
  <c r="G13" i="9"/>
  <c r="G14" i="9"/>
  <c r="G15" i="9"/>
  <c r="G9" i="9"/>
  <c r="K9" i="18"/>
  <c r="K10" i="18"/>
  <c r="K11" i="18"/>
  <c r="K12" i="18"/>
  <c r="K13" i="18"/>
  <c r="K14" i="18"/>
  <c r="K15" i="18"/>
  <c r="J10" i="18"/>
  <c r="J11" i="18"/>
  <c r="J12" i="18"/>
  <c r="J13" i="18"/>
  <c r="J14" i="18"/>
  <c r="J15" i="18"/>
  <c r="J9" i="18"/>
  <c r="H9" i="18"/>
  <c r="H10" i="18"/>
  <c r="H11" i="18"/>
  <c r="H12" i="18"/>
  <c r="H13" i="18"/>
  <c r="H14" i="18"/>
  <c r="H15" i="18"/>
  <c r="G10" i="18"/>
  <c r="G11" i="18"/>
  <c r="G12" i="18"/>
  <c r="G13" i="18"/>
  <c r="G14" i="18"/>
  <c r="G15" i="18"/>
  <c r="G9" i="18"/>
  <c r="K9" i="5"/>
  <c r="K10" i="5"/>
  <c r="K11" i="5"/>
  <c r="K12" i="5"/>
  <c r="K13" i="5"/>
  <c r="K14" i="5"/>
  <c r="K15" i="5"/>
  <c r="J10" i="5"/>
  <c r="J11" i="5"/>
  <c r="J12" i="5"/>
  <c r="J13" i="5"/>
  <c r="J14" i="5"/>
  <c r="J15" i="5"/>
  <c r="J9" i="5"/>
  <c r="H9" i="5"/>
  <c r="H10" i="5"/>
  <c r="H11" i="5"/>
  <c r="H12" i="5"/>
  <c r="H13" i="5"/>
  <c r="H14" i="5"/>
  <c r="H15" i="5"/>
  <c r="G10" i="5"/>
  <c r="G11" i="5"/>
  <c r="G12" i="5"/>
  <c r="G13" i="5"/>
  <c r="G14" i="5"/>
  <c r="G15" i="5"/>
  <c r="G9" i="5"/>
  <c r="K15" i="4" l="1"/>
  <c r="J15" i="4"/>
  <c r="F9" i="1"/>
  <c r="F10" i="1"/>
  <c r="F11" i="1"/>
  <c r="F12" i="1"/>
  <c r="F13" i="1"/>
  <c r="F14" i="1"/>
  <c r="F8" i="1"/>
  <c r="E9" i="1"/>
  <c r="E10" i="1"/>
  <c r="E11" i="1"/>
  <c r="E12" i="1"/>
  <c r="E13" i="1"/>
  <c r="E14" i="1"/>
  <c r="E8" i="1"/>
</calcChain>
</file>

<file path=xl/sharedStrings.xml><?xml version="1.0" encoding="utf-8"?>
<sst xmlns="http://schemas.openxmlformats.org/spreadsheetml/2006/main" count="466" uniqueCount="192">
  <si>
    <t>Total</t>
  </si>
  <si>
    <t>3240 Fabricación de juegos y juguetes</t>
  </si>
  <si>
    <t>5811 Edición de libros</t>
  </si>
  <si>
    <t>5813 Publicación de periódicos, revistas y otras publicaciones periódicas</t>
  </si>
  <si>
    <t>5911 Actividades de producción de películas, de video y de programas de televisión</t>
  </si>
  <si>
    <t>5912 Actividades de postproducción de películas, de video y de programas de televisión</t>
  </si>
  <si>
    <t>5913 Actividades de distribución de películas, de video y de programas de televisión</t>
  </si>
  <si>
    <t>5914 Actividades de proyección de películas</t>
  </si>
  <si>
    <t>5920 Actividades de grabación de sonido y edición musical</t>
  </si>
  <si>
    <t>6010 Transmisiones de radio</t>
  </si>
  <si>
    <t>6020 Programación y transmisiones de televisión</t>
  </si>
  <si>
    <t>6110 Actividades de telecomunicaciones por cable</t>
  </si>
  <si>
    <t>7410 Actividades especializadas de diseño</t>
  </si>
  <si>
    <t>7420 Actividades de fotografía</t>
  </si>
  <si>
    <t>8542 Enseñanza cultural</t>
  </si>
  <si>
    <t>9000 Actividades de arte, entretenimiento y creatividad</t>
  </si>
  <si>
    <t>9102 Actividades de museos y preservación de lugares históricos</t>
  </si>
  <si>
    <t>Hombre</t>
  </si>
  <si>
    <t>Mujer</t>
  </si>
  <si>
    <t>Dependiente</t>
  </si>
  <si>
    <t>Independiente</t>
  </si>
  <si>
    <t>PEA</t>
  </si>
  <si>
    <t>Variación % respecto al año anterior</t>
  </si>
  <si>
    <t>Incremento de personal ocupado</t>
  </si>
  <si>
    <t>Año</t>
  </si>
  <si>
    <t>Más de 500 personas</t>
  </si>
  <si>
    <t>Hasta 20 personas</t>
  </si>
  <si>
    <t>De 21 a 50 personas</t>
  </si>
  <si>
    <t>De 51 a 100 personas</t>
  </si>
  <si>
    <t>De 101 a 500 personas</t>
  </si>
  <si>
    <t>Tamaño de empresas</t>
  </si>
  <si>
    <t>Creativa</t>
  </si>
  <si>
    <t>Cultural</t>
  </si>
  <si>
    <t>Tipo de industria</t>
  </si>
  <si>
    <t>Ocupados en actividades culturales y creativas</t>
  </si>
  <si>
    <t>Ocupados en actividades culturales</t>
  </si>
  <si>
    <t>Quechua</t>
  </si>
  <si>
    <t>Aimara</t>
  </si>
  <si>
    <t>Castellano</t>
  </si>
  <si>
    <t>Otras lenguas</t>
  </si>
  <si>
    <t>-</t>
  </si>
  <si>
    <t>Población ocupada en actividades culturales y creativas según lengua materna, 2015-2021</t>
  </si>
  <si>
    <t xml:space="preserve">Fuente: ENAHO – INEI. Elaboración: DGIA – MINCUL. </t>
  </si>
  <si>
    <t>Variación % respecto 
al año anterior</t>
  </si>
  <si>
    <t>(*) Valores con coeficientes de variación válidos (15% o menos).</t>
  </si>
  <si>
    <t>(a) Valores con coeficientes de variación entre 16% - 20%</t>
  </si>
  <si>
    <t>(b) Valores con coeficientes de variación mayores de 20%</t>
  </si>
  <si>
    <t>197,792*</t>
  </si>
  <si>
    <t>207,311*</t>
  </si>
  <si>
    <t>214,876*</t>
  </si>
  <si>
    <t>207,938*</t>
  </si>
  <si>
    <t>226,996*</t>
  </si>
  <si>
    <t>125,380*</t>
  </si>
  <si>
    <t>146,439*</t>
  </si>
  <si>
    <t>126,461*</t>
  </si>
  <si>
    <t>127,915*</t>
  </si>
  <si>
    <t>156,684*</t>
  </si>
  <si>
    <t>143,371*</t>
  </si>
  <si>
    <t>154,345*</t>
  </si>
  <si>
    <t>79,118*</t>
  </si>
  <si>
    <t>101,500*</t>
  </si>
  <si>
    <r>
      <t>10,320</t>
    </r>
    <r>
      <rPr>
        <vertAlign val="superscript"/>
        <sz val="11"/>
        <rFont val="Calibri"/>
        <family val="2"/>
      </rPr>
      <t>(b)</t>
    </r>
  </si>
  <si>
    <r>
      <t>15,379</t>
    </r>
    <r>
      <rPr>
        <vertAlign val="superscript"/>
        <sz val="11"/>
        <rFont val="Calibri"/>
        <family val="2"/>
      </rPr>
      <t>(b)</t>
    </r>
  </si>
  <si>
    <r>
      <t>13,139</t>
    </r>
    <r>
      <rPr>
        <vertAlign val="superscript"/>
        <sz val="11"/>
        <rFont val="Calibri"/>
        <family val="2"/>
      </rPr>
      <t>(b)</t>
    </r>
  </si>
  <si>
    <r>
      <t>11,234</t>
    </r>
    <r>
      <rPr>
        <vertAlign val="superscript"/>
        <sz val="11"/>
        <rFont val="Calibri"/>
        <family val="2"/>
      </rPr>
      <t>(b)</t>
    </r>
  </si>
  <si>
    <r>
      <t>11,891</t>
    </r>
    <r>
      <rPr>
        <vertAlign val="superscript"/>
        <sz val="11"/>
        <rFont val="Calibri"/>
        <family val="2"/>
      </rPr>
      <t>(b)</t>
    </r>
  </si>
  <si>
    <r>
      <t>11,299</t>
    </r>
    <r>
      <rPr>
        <vertAlign val="superscript"/>
        <sz val="11"/>
        <rFont val="Calibri"/>
        <family val="2"/>
      </rPr>
      <t>(b)</t>
    </r>
  </si>
  <si>
    <r>
      <t>6,293</t>
    </r>
    <r>
      <rPr>
        <vertAlign val="superscript"/>
        <sz val="11"/>
        <rFont val="Calibri"/>
        <family val="2"/>
      </rPr>
      <t>(b)</t>
    </r>
  </si>
  <si>
    <r>
      <t>11,741</t>
    </r>
    <r>
      <rPr>
        <vertAlign val="superscript"/>
        <sz val="11"/>
        <rFont val="Calibri"/>
        <family val="2"/>
      </rPr>
      <t>(b)</t>
    </r>
  </si>
  <si>
    <r>
      <t>9,179</t>
    </r>
    <r>
      <rPr>
        <vertAlign val="superscript"/>
        <sz val="11"/>
        <rFont val="Calibri"/>
        <family val="2"/>
      </rPr>
      <t>(b)</t>
    </r>
  </si>
  <si>
    <r>
      <t>7,534</t>
    </r>
    <r>
      <rPr>
        <vertAlign val="superscript"/>
        <sz val="11"/>
        <rFont val="Calibri"/>
        <family val="2"/>
      </rPr>
      <t>(b)</t>
    </r>
  </si>
  <si>
    <r>
      <t>7,147</t>
    </r>
    <r>
      <rPr>
        <vertAlign val="superscript"/>
        <sz val="11"/>
        <rFont val="Calibri"/>
        <family val="2"/>
      </rPr>
      <t>(b)</t>
    </r>
  </si>
  <si>
    <r>
      <t>6,943</t>
    </r>
    <r>
      <rPr>
        <vertAlign val="superscript"/>
        <sz val="11"/>
        <rFont val="Calibri"/>
        <family val="2"/>
      </rPr>
      <t>(b)</t>
    </r>
  </si>
  <si>
    <r>
      <t>1,775</t>
    </r>
    <r>
      <rPr>
        <vertAlign val="superscript"/>
        <sz val="11"/>
        <rFont val="Calibri"/>
        <family val="2"/>
      </rPr>
      <t>(b)</t>
    </r>
  </si>
  <si>
    <r>
      <t>2,446</t>
    </r>
    <r>
      <rPr>
        <vertAlign val="superscript"/>
        <sz val="11"/>
        <rFont val="Calibri"/>
        <family val="2"/>
      </rPr>
      <t>(b)</t>
    </r>
  </si>
  <si>
    <r>
      <t>11,877</t>
    </r>
    <r>
      <rPr>
        <vertAlign val="superscript"/>
        <sz val="11"/>
        <rFont val="Calibri"/>
        <family val="2"/>
      </rPr>
      <t>(b)</t>
    </r>
  </si>
  <si>
    <r>
      <t>11,572</t>
    </r>
    <r>
      <rPr>
        <vertAlign val="superscript"/>
        <sz val="11"/>
        <rFont val="Calibri"/>
        <family val="2"/>
      </rPr>
      <t>(b)</t>
    </r>
  </si>
  <si>
    <r>
      <t>12,531</t>
    </r>
    <r>
      <rPr>
        <vertAlign val="superscript"/>
        <sz val="11"/>
        <rFont val="Calibri"/>
        <family val="2"/>
      </rPr>
      <t>(b)</t>
    </r>
  </si>
  <si>
    <r>
      <t>15,498</t>
    </r>
    <r>
      <rPr>
        <vertAlign val="superscript"/>
        <sz val="11"/>
        <rFont val="Calibri"/>
        <family val="2"/>
      </rPr>
      <t>(b)</t>
    </r>
  </si>
  <si>
    <r>
      <t>17,230</t>
    </r>
    <r>
      <rPr>
        <vertAlign val="superscript"/>
        <sz val="11"/>
        <rFont val="Calibri"/>
        <family val="2"/>
      </rPr>
      <t>(b)</t>
    </r>
  </si>
  <si>
    <r>
      <t>14,591</t>
    </r>
    <r>
      <rPr>
        <vertAlign val="superscript"/>
        <sz val="11"/>
        <rFont val="Calibri"/>
        <family val="2"/>
      </rPr>
      <t>(b)</t>
    </r>
  </si>
  <si>
    <r>
      <t>7,713</t>
    </r>
    <r>
      <rPr>
        <vertAlign val="superscript"/>
        <sz val="11"/>
        <rFont val="Calibri"/>
        <family val="2"/>
      </rPr>
      <t>(b)</t>
    </r>
  </si>
  <si>
    <t>37,392*</t>
  </si>
  <si>
    <t>43,265*</t>
  </si>
  <si>
    <r>
      <t>24,989</t>
    </r>
    <r>
      <rPr>
        <vertAlign val="superscript"/>
        <sz val="11"/>
        <rFont val="Calibri"/>
        <family val="2"/>
      </rPr>
      <t>(a)</t>
    </r>
  </si>
  <si>
    <r>
      <t>36,587</t>
    </r>
    <r>
      <rPr>
        <vertAlign val="superscript"/>
        <sz val="11"/>
        <rFont val="Calibri"/>
        <family val="2"/>
      </rPr>
      <t>(a)</t>
    </r>
  </si>
  <si>
    <r>
      <t>18,595</t>
    </r>
    <r>
      <rPr>
        <vertAlign val="superscript"/>
        <sz val="11"/>
        <rFont val="Calibri"/>
        <family val="2"/>
      </rPr>
      <t>(b)</t>
    </r>
  </si>
  <si>
    <r>
      <t>28,486</t>
    </r>
    <r>
      <rPr>
        <vertAlign val="superscript"/>
        <sz val="11"/>
        <rFont val="Calibri"/>
        <family val="2"/>
      </rPr>
      <t>(a)</t>
    </r>
  </si>
  <si>
    <t>183,389*</t>
  </si>
  <si>
    <t>189,152*</t>
  </si>
  <si>
    <t>201,619*</t>
  </si>
  <si>
    <t>188,665*</t>
  </si>
  <si>
    <t>218,134*</t>
  </si>
  <si>
    <t>122,302*</t>
  </si>
  <si>
    <t>139,442*</t>
  </si>
  <si>
    <r>
      <t>9,741</t>
    </r>
    <r>
      <rPr>
        <vertAlign val="superscript"/>
        <sz val="11"/>
        <rFont val="Calibri"/>
        <family val="2"/>
      </rPr>
      <t>(b)</t>
    </r>
  </si>
  <si>
    <r>
      <t>15,880</t>
    </r>
    <r>
      <rPr>
        <vertAlign val="superscript"/>
        <sz val="11"/>
        <rFont val="Calibri"/>
        <family val="2"/>
      </rPr>
      <t>(a)</t>
    </r>
  </si>
  <si>
    <r>
      <t>9,311</t>
    </r>
    <r>
      <rPr>
        <vertAlign val="superscript"/>
        <sz val="11"/>
        <rFont val="Calibri"/>
        <family val="2"/>
      </rPr>
      <t>(b)</t>
    </r>
  </si>
  <si>
    <r>
      <t>17,308</t>
    </r>
    <r>
      <rPr>
        <vertAlign val="superscript"/>
        <sz val="11"/>
        <rFont val="Calibri"/>
        <family val="2"/>
      </rPr>
      <t>(b)</t>
    </r>
  </si>
  <si>
    <r>
      <t>8,058</t>
    </r>
    <r>
      <rPr>
        <vertAlign val="superscript"/>
        <sz val="11"/>
        <rFont val="Calibri"/>
        <family val="2"/>
      </rPr>
      <t>(b)</t>
    </r>
  </si>
  <si>
    <r>
      <t>3,007</t>
    </r>
    <r>
      <rPr>
        <vertAlign val="superscript"/>
        <sz val="11"/>
        <rFont val="Calibri"/>
        <family val="2"/>
      </rPr>
      <t>(b)</t>
    </r>
  </si>
  <si>
    <r>
      <t>6,537</t>
    </r>
    <r>
      <rPr>
        <vertAlign val="superscript"/>
        <sz val="11"/>
        <rFont val="Calibri"/>
        <family val="2"/>
      </rPr>
      <t>(b)</t>
    </r>
  </si>
  <si>
    <r>
      <t>3,364</t>
    </r>
    <r>
      <rPr>
        <vertAlign val="superscript"/>
        <sz val="11"/>
        <rFont val="Calibri"/>
        <family val="2"/>
      </rPr>
      <t>(b)</t>
    </r>
  </si>
  <si>
    <r>
      <t>929</t>
    </r>
    <r>
      <rPr>
        <vertAlign val="superscript"/>
        <sz val="11"/>
        <rFont val="Calibri"/>
        <family val="2"/>
      </rPr>
      <t>(b)</t>
    </r>
  </si>
  <si>
    <r>
      <t>3,686</t>
    </r>
    <r>
      <rPr>
        <vertAlign val="superscript"/>
        <sz val="11"/>
        <rFont val="Calibri"/>
        <family val="2"/>
      </rPr>
      <t>(b)</t>
    </r>
  </si>
  <si>
    <r>
      <t>1,793</t>
    </r>
    <r>
      <rPr>
        <vertAlign val="superscript"/>
        <sz val="11"/>
        <rFont val="Calibri"/>
        <family val="2"/>
      </rPr>
      <t>(b)</t>
    </r>
  </si>
  <si>
    <r>
      <t>30</t>
    </r>
    <r>
      <rPr>
        <vertAlign val="superscript"/>
        <sz val="11"/>
        <rFont val="Calibri"/>
        <family val="2"/>
      </rPr>
      <t>(b)</t>
    </r>
  </si>
  <si>
    <r>
      <t>70</t>
    </r>
    <r>
      <rPr>
        <vertAlign val="superscript"/>
        <sz val="11"/>
        <rFont val="Calibri"/>
        <family val="2"/>
      </rPr>
      <t>(b)</t>
    </r>
  </si>
  <si>
    <r>
      <t>460</t>
    </r>
    <r>
      <rPr>
        <vertAlign val="superscript"/>
        <sz val="11"/>
        <rFont val="Calibri"/>
        <family val="2"/>
      </rPr>
      <t>(b)</t>
    </r>
  </si>
  <si>
    <r>
      <t>260</t>
    </r>
    <r>
      <rPr>
        <vertAlign val="superscript"/>
        <sz val="11"/>
        <rFont val="Calibri"/>
        <family val="2"/>
      </rPr>
      <t>(b)</t>
    </r>
  </si>
  <si>
    <r>
      <t>172</t>
    </r>
    <r>
      <rPr>
        <vertAlign val="superscript"/>
        <sz val="11"/>
        <rFont val="Calibri"/>
        <family val="2"/>
      </rPr>
      <t>(b)</t>
    </r>
  </si>
  <si>
    <r>
      <t>775</t>
    </r>
    <r>
      <rPr>
        <vertAlign val="superscript"/>
        <sz val="11"/>
        <rFont val="Calibri"/>
        <family val="2"/>
      </rPr>
      <t>(b)</t>
    </r>
  </si>
  <si>
    <r>
      <t>1,298</t>
    </r>
    <r>
      <rPr>
        <vertAlign val="superscript"/>
        <sz val="11"/>
        <rFont val="Calibri"/>
        <family val="2"/>
      </rPr>
      <t>(b)</t>
    </r>
  </si>
  <si>
    <r>
      <t>1,350</t>
    </r>
    <r>
      <rPr>
        <vertAlign val="superscript"/>
        <sz val="11"/>
        <rFont val="Calibri"/>
        <family val="2"/>
      </rPr>
      <t>(b)</t>
    </r>
  </si>
  <si>
    <t>Actividad Económica (CIIU rev. 4)</t>
  </si>
  <si>
    <t>Todas las actividades económicas</t>
  </si>
  <si>
    <t>Promedio</t>
  </si>
  <si>
    <t>Variación %</t>
  </si>
  <si>
    <t>1,305*</t>
  </si>
  <si>
    <t>1,371*</t>
  </si>
  <si>
    <t>1,443*</t>
  </si>
  <si>
    <t>1,759*</t>
  </si>
  <si>
    <t>1,746*</t>
  </si>
  <si>
    <t>1,653*</t>
  </si>
  <si>
    <t>1,533*</t>
  </si>
  <si>
    <t>1,672*</t>
  </si>
  <si>
    <t>1,337*</t>
  </si>
  <si>
    <t>1,377*</t>
  </si>
  <si>
    <t>1,400*</t>
  </si>
  <si>
    <t>1,258*</t>
  </si>
  <si>
    <t>1,326*</t>
  </si>
  <si>
    <t>Actividades culturales y cretivas</t>
  </si>
  <si>
    <t>Ingreso promedio mensual proveniente del trabajo</t>
  </si>
  <si>
    <t>Fuente: ENAHO – INEI. Elaboración: DGIA – MINCUL.</t>
  </si>
  <si>
    <t>Variación de la remuneración promedio de la población ocupada en actividades culturales y creativas según lengua materna</t>
  </si>
  <si>
    <t>Nro. Ocupados</t>
  </si>
  <si>
    <t>CV</t>
  </si>
  <si>
    <t>*Los valores que se muestran para cada actividad cultural son solo referenciales, ya que cuentan con coeficientes de variación mayores a 15%.</t>
  </si>
  <si>
    <t>Población ocupada en actividades culturales y creativas según tipo de actividad, 2015-2021*</t>
  </si>
  <si>
    <t>30,689*</t>
  </si>
  <si>
    <t>Población ocupada en actividades culturales y creativas, 2015 - 2022</t>
  </si>
  <si>
    <t>PEA Ocupados en actividades culturales y creativas*</t>
  </si>
  <si>
    <t>204,074*</t>
  </si>
  <si>
    <t>Población ocupada en actividades culturales y creativas según sexo, 2015-2022</t>
  </si>
  <si>
    <t>Población ocupada en actividades culturales y creativas según condición laboral, 2015-2022</t>
  </si>
  <si>
    <t>Población ocupada en actividades culturales y creativas según tipo de industria, 2015 - 2022</t>
  </si>
  <si>
    <t>188,039*</t>
  </si>
  <si>
    <r>
      <t>14,445</t>
    </r>
    <r>
      <rPr>
        <vertAlign val="superscript"/>
        <sz val="11"/>
        <rFont val="Calibri"/>
        <family val="2"/>
      </rPr>
      <t>(a)</t>
    </r>
  </si>
  <si>
    <r>
      <t>1,346</t>
    </r>
    <r>
      <rPr>
        <vertAlign val="superscript"/>
        <sz val="11"/>
        <rFont val="Calibri"/>
        <family val="2"/>
      </rPr>
      <t>(b)</t>
    </r>
  </si>
  <si>
    <t>149,750*</t>
  </si>
  <si>
    <r>
      <t>13,011</t>
    </r>
    <r>
      <rPr>
        <vertAlign val="superscript"/>
        <sz val="11"/>
        <rFont val="Calibri"/>
        <family val="2"/>
      </rPr>
      <t>(b)</t>
    </r>
  </si>
  <si>
    <r>
      <t>7,903</t>
    </r>
    <r>
      <rPr>
        <vertAlign val="superscript"/>
        <sz val="11"/>
        <rFont val="Calibri"/>
        <family val="2"/>
      </rPr>
      <t>(b)</t>
    </r>
  </si>
  <si>
    <r>
      <t>6,876</t>
    </r>
    <r>
      <rPr>
        <vertAlign val="superscript"/>
        <sz val="11"/>
        <rFont val="Calibri"/>
        <family val="2"/>
      </rPr>
      <t>(b)</t>
    </r>
  </si>
  <si>
    <r>
      <t>26,534</t>
    </r>
    <r>
      <rPr>
        <vertAlign val="superscript"/>
        <sz val="11"/>
        <rFont val="Calibri"/>
        <family val="2"/>
      </rPr>
      <t>(a)</t>
    </r>
  </si>
  <si>
    <t>Población ocupada en actividades culturales y creativas según tamaño de empresas o negocios, 2015 - 2022</t>
  </si>
  <si>
    <t>Porcentaje de población ocupada en actividades culturales y creativas según tamaño de empresas o negocios, 2015 - 2022</t>
  </si>
  <si>
    <t>1,357*</t>
  </si>
  <si>
    <t>1,603*</t>
  </si>
  <si>
    <t>Remuneración promedio de la población ocupada en actividades culturales y creativas según sexo, 2015-2022</t>
  </si>
  <si>
    <t>1,820*</t>
  </si>
  <si>
    <t>1,800*</t>
  </si>
  <si>
    <t>1,809*</t>
  </si>
  <si>
    <t>1,731*</t>
  </si>
  <si>
    <t>1,539*</t>
  </si>
  <si>
    <t>1,642*</t>
  </si>
  <si>
    <t>1,348*</t>
  </si>
  <si>
    <t>1,666*</t>
  </si>
  <si>
    <r>
      <t>824</t>
    </r>
    <r>
      <rPr>
        <vertAlign val="superscript"/>
        <sz val="10"/>
        <rFont val="Calibri"/>
        <family val="2"/>
      </rPr>
      <t>(b)</t>
    </r>
  </si>
  <si>
    <r>
      <t>1,025</t>
    </r>
    <r>
      <rPr>
        <vertAlign val="superscript"/>
        <sz val="10"/>
        <rFont val="Calibri"/>
        <family val="2"/>
      </rPr>
      <t>(b)</t>
    </r>
  </si>
  <si>
    <r>
      <t>1,718</t>
    </r>
    <r>
      <rPr>
        <vertAlign val="superscript"/>
        <sz val="10"/>
        <rFont val="Calibri"/>
        <family val="2"/>
      </rPr>
      <t>(b)</t>
    </r>
  </si>
  <si>
    <r>
      <t>1,203</t>
    </r>
    <r>
      <rPr>
        <vertAlign val="superscript"/>
        <sz val="10"/>
        <rFont val="Calibri"/>
        <family val="2"/>
      </rPr>
      <t>(a)</t>
    </r>
  </si>
  <si>
    <r>
      <t>602</t>
    </r>
    <r>
      <rPr>
        <vertAlign val="superscript"/>
        <sz val="10"/>
        <rFont val="Calibri"/>
        <family val="2"/>
      </rPr>
      <t>(b)</t>
    </r>
  </si>
  <si>
    <r>
      <t>1,636</t>
    </r>
    <r>
      <rPr>
        <vertAlign val="superscript"/>
        <sz val="10"/>
        <rFont val="Calibri"/>
        <family val="2"/>
      </rPr>
      <t>(b)</t>
    </r>
  </si>
  <si>
    <r>
      <t>987</t>
    </r>
    <r>
      <rPr>
        <vertAlign val="superscript"/>
        <sz val="10"/>
        <rFont val="Calibri"/>
        <family val="2"/>
      </rPr>
      <t>(b)</t>
    </r>
  </si>
  <si>
    <r>
      <t>891</t>
    </r>
    <r>
      <rPr>
        <vertAlign val="superscript"/>
        <sz val="10"/>
        <rFont val="Calibri"/>
        <family val="2"/>
      </rPr>
      <t>(b)</t>
    </r>
  </si>
  <si>
    <r>
      <t>712</t>
    </r>
    <r>
      <rPr>
        <vertAlign val="superscript"/>
        <sz val="10"/>
        <rFont val="Calibri"/>
        <family val="2"/>
      </rPr>
      <t>(b)</t>
    </r>
  </si>
  <si>
    <r>
      <t>861</t>
    </r>
    <r>
      <rPr>
        <vertAlign val="superscript"/>
        <sz val="10"/>
        <rFont val="Calibri"/>
        <family val="2"/>
      </rPr>
      <t>(b)</t>
    </r>
  </si>
  <si>
    <r>
      <t>834</t>
    </r>
    <r>
      <rPr>
        <vertAlign val="superscript"/>
        <sz val="10"/>
        <rFont val="Calibri"/>
        <family val="2"/>
      </rPr>
      <t>(b)</t>
    </r>
  </si>
  <si>
    <r>
      <t>897</t>
    </r>
    <r>
      <rPr>
        <vertAlign val="superscript"/>
        <sz val="10"/>
        <rFont val="Calibri"/>
        <family val="2"/>
      </rPr>
      <t>(b)</t>
    </r>
  </si>
  <si>
    <r>
      <t>1,371</t>
    </r>
    <r>
      <rPr>
        <vertAlign val="superscript"/>
        <sz val="10"/>
        <rFont val="Calibri"/>
        <family val="2"/>
      </rPr>
      <t>(b)</t>
    </r>
  </si>
  <si>
    <r>
      <t>1,000</t>
    </r>
    <r>
      <rPr>
        <vertAlign val="superscript"/>
        <sz val="10"/>
        <rFont val="Calibri"/>
        <family val="2"/>
      </rPr>
      <t>(b)</t>
    </r>
  </si>
  <si>
    <r>
      <t>1,442</t>
    </r>
    <r>
      <rPr>
        <vertAlign val="superscript"/>
        <sz val="10"/>
        <rFont val="Calibri"/>
        <family val="2"/>
      </rPr>
      <t>(b)</t>
    </r>
  </si>
  <si>
    <r>
      <t>2,875</t>
    </r>
    <r>
      <rPr>
        <vertAlign val="superscript"/>
        <sz val="10"/>
        <rFont val="Calibri"/>
        <family val="2"/>
      </rPr>
      <t>(b)</t>
    </r>
  </si>
  <si>
    <r>
      <t>1,155</t>
    </r>
    <r>
      <rPr>
        <vertAlign val="superscript"/>
        <sz val="10"/>
        <rFont val="Calibri"/>
        <family val="2"/>
      </rPr>
      <t>(b)</t>
    </r>
  </si>
  <si>
    <r>
      <t>1,178</t>
    </r>
    <r>
      <rPr>
        <vertAlign val="superscript"/>
        <sz val="10"/>
        <rFont val="Calibri"/>
        <family val="2"/>
      </rPr>
      <t>(b)</t>
    </r>
  </si>
  <si>
    <r>
      <t>96</t>
    </r>
    <r>
      <rPr>
        <vertAlign val="superscript"/>
        <sz val="10"/>
        <rFont val="Calibri"/>
        <family val="2"/>
      </rPr>
      <t>(b)</t>
    </r>
  </si>
  <si>
    <r>
      <t>921</t>
    </r>
    <r>
      <rPr>
        <vertAlign val="superscript"/>
        <sz val="10"/>
        <rFont val="Calibri"/>
        <family val="2"/>
      </rPr>
      <t>(b)</t>
    </r>
  </si>
  <si>
    <r>
      <t>327</t>
    </r>
    <r>
      <rPr>
        <vertAlign val="superscript"/>
        <sz val="10"/>
        <rFont val="Calibri"/>
        <family val="2"/>
      </rPr>
      <t>(b)</t>
    </r>
  </si>
  <si>
    <r>
      <t>115</t>
    </r>
    <r>
      <rPr>
        <vertAlign val="superscript"/>
        <sz val="10"/>
        <rFont val="Calibri"/>
        <family val="2"/>
      </rPr>
      <t>(b)</t>
    </r>
  </si>
  <si>
    <t>Remuneración promedio de la población ocupada en actividades culturales y creativas según lengua materna, 2015-2022</t>
  </si>
  <si>
    <t>Remuneración promedio de la población ocupada en actividades culturales y creativas según condición laboral 2015-2022</t>
  </si>
  <si>
    <t>Remuneración promedio de la población ocupada en actividades culturales y creativas, 2015 - 2022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</si>
</sst>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8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1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 applyProtection="1">
      <alignment horizontal="center" vertical="center"/>
    </xf>
    <xf numFmtId="164" fontId="3" fillId="0" borderId="13" xfId="1" applyNumberFormat="1" applyFont="1" applyBorder="1" applyAlignment="1" applyProtection="1">
      <alignment horizontal="center" vertical="center"/>
    </xf>
    <xf numFmtId="164" fontId="3" fillId="0" borderId="6" xfId="1" applyNumberFormat="1" applyFont="1" applyBorder="1" applyAlignment="1" applyProtection="1">
      <alignment horizontal="center" vertical="center"/>
    </xf>
    <xf numFmtId="164" fontId="3" fillId="0" borderId="14" xfId="1" applyNumberFormat="1" applyFont="1" applyBorder="1" applyAlignment="1" applyProtection="1">
      <alignment horizontal="center" vertical="center"/>
    </xf>
    <xf numFmtId="0" fontId="8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 indent="1"/>
    </xf>
    <xf numFmtId="3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5" fillId="0" borderId="6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13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0" fillId="0" borderId="0" xfId="0" applyNumberFormat="1"/>
    <xf numFmtId="3" fontId="5" fillId="0" borderId="0" xfId="0" applyNumberFormat="1" applyFont="1"/>
    <xf numFmtId="1" fontId="3" fillId="0" borderId="1" xfId="0" applyNumberFormat="1" applyFont="1" applyBorder="1"/>
    <xf numFmtId="3" fontId="0" fillId="0" borderId="1" xfId="0" applyNumberFormat="1" applyBorder="1"/>
    <xf numFmtId="0" fontId="1" fillId="0" borderId="1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2" fillId="0" borderId="1" xfId="0" applyFont="1" applyBorder="1"/>
    <xf numFmtId="3" fontId="1" fillId="0" borderId="6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3" fontId="3" fillId="3" borderId="14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/>
    </xf>
    <xf numFmtId="164" fontId="3" fillId="3" borderId="14" xfId="1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0" fillId="3" borderId="6" xfId="1" applyNumberFormat="1" applyFont="1" applyFill="1" applyBorder="1" applyAlignment="1">
      <alignment horizontal="center" vertical="center"/>
    </xf>
    <xf numFmtId="164" fontId="0" fillId="3" borderId="14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1" fillId="0" borderId="12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 vertical="center"/>
    </xf>
    <xf numFmtId="164" fontId="11" fillId="3" borderId="14" xfId="1" applyNumberFormat="1" applyFont="1" applyFill="1" applyBorder="1" applyAlignment="1">
      <alignment horizontal="center" vertical="center"/>
    </xf>
    <xf numFmtId="164" fontId="11" fillId="0" borderId="8" xfId="1" applyNumberFormat="1" applyFont="1" applyFill="1" applyBorder="1" applyAlignment="1">
      <alignment horizontal="center" vertical="center"/>
    </xf>
    <xf numFmtId="164" fontId="11" fillId="0" borderId="10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9" fontId="1" fillId="3" borderId="6" xfId="0" applyNumberFormat="1" applyFont="1" applyFill="1" applyBorder="1" applyAlignment="1">
      <alignment horizontal="center" vertical="center"/>
    </xf>
    <xf numFmtId="9" fontId="1" fillId="3" borderId="14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/>
    <xf numFmtId="164" fontId="0" fillId="0" borderId="0" xfId="1" applyNumberFormat="1" applyFont="1"/>
    <xf numFmtId="3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justify" vertical="center"/>
    </xf>
    <xf numFmtId="0" fontId="14" fillId="0" borderId="11" xfId="0" applyFont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/>
    </xf>
    <xf numFmtId="0" fontId="15" fillId="0" borderId="11" xfId="0" applyFont="1" applyBorder="1" applyAlignment="1">
      <alignment horizontal="left" vertical="center" wrapText="1" readingOrder="1"/>
    </xf>
    <xf numFmtId="0" fontId="0" fillId="0" borderId="13" xfId="0" applyBorder="1"/>
    <xf numFmtId="164" fontId="3" fillId="0" borderId="10" xfId="1" applyNumberFormat="1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0" fontId="3" fillId="0" borderId="8" xfId="0" applyFont="1" applyBorder="1"/>
    <xf numFmtId="3" fontId="1" fillId="0" borderId="9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0" fillId="3" borderId="10" xfId="0" applyNumberForma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indent="1"/>
    </xf>
    <xf numFmtId="3" fontId="0" fillId="0" borderId="1" xfId="0" applyNumberFormat="1" applyBorder="1" applyAlignment="1">
      <alignment horizontal="center"/>
    </xf>
    <xf numFmtId="0" fontId="0" fillId="0" borderId="8" xfId="0" applyBorder="1"/>
    <xf numFmtId="3" fontId="0" fillId="0" borderId="10" xfId="0" applyNumberFormat="1" applyBorder="1" applyAlignment="1">
      <alignment horizontal="center"/>
    </xf>
    <xf numFmtId="164" fontId="0" fillId="3" borderId="10" xfId="1" applyNumberFormat="1" applyFont="1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0" fillId="0" borderId="8" xfId="0" applyNumberFormat="1" applyBorder="1"/>
    <xf numFmtId="0" fontId="2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164" fontId="11" fillId="3" borderId="12" xfId="1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justify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64" fontId="16" fillId="3" borderId="6" xfId="1" applyNumberFormat="1" applyFont="1" applyFill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/>
    </xf>
    <xf numFmtId="164" fontId="16" fillId="0" borderId="13" xfId="1" applyNumberFormat="1" applyFont="1" applyBorder="1" applyAlignment="1">
      <alignment horizontal="center" vertical="center"/>
    </xf>
    <xf numFmtId="164" fontId="16" fillId="0" borderId="12" xfId="1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16" fillId="3" borderId="10" xfId="1" applyNumberFormat="1" applyFont="1" applyFill="1" applyBorder="1" applyAlignment="1">
      <alignment horizontal="center" vertical="center"/>
    </xf>
    <xf numFmtId="164" fontId="16" fillId="0" borderId="10" xfId="1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090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Variación del número de ocupados en actividades culturales y creativas respecto al año anterior</a:t>
            </a:r>
            <a:r>
              <a:rPr lang="es-PE" sz="1200" b="1" i="1" baseline="0"/>
              <a:t> (2016-2022)</a:t>
            </a:r>
            <a:endParaRPr lang="es-PE" sz="12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717324557966209E-2"/>
          <c:y val="0.33417342620332624"/>
          <c:w val="0.94456535088406757"/>
          <c:h val="0.56086918876939262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53975">
                <a:solidFill>
                  <a:srgbClr val="0070C0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9722222222223239E-3"/>
                  <c:y val="-2.280183727034120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64-4E7C-A859-7197E3EF34F9}"/>
                </c:ext>
              </c:extLst>
            </c:dLbl>
            <c:dLbl>
              <c:idx val="5"/>
              <c:layout>
                <c:manualLayout>
                  <c:x val="-0.12411487736099189"/>
                  <c:y val="-6.8467041036254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64-4E7C-A859-7197E3EF3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ocup!$B$8:$B$14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ocup!$E$8:$E$14</c:f>
              <c:numCache>
                <c:formatCode>0.0%</c:formatCode>
                <c:ptCount val="7"/>
                <c:pt idx="0">
                  <c:v>4.812631451221485E-2</c:v>
                </c:pt>
                <c:pt idx="1">
                  <c:v>3.6491068973667579E-2</c:v>
                </c:pt>
                <c:pt idx="2">
                  <c:v>-3.2288389582829168E-2</c:v>
                </c:pt>
                <c:pt idx="3">
                  <c:v>9.1652319441371949E-2</c:v>
                </c:pt>
                <c:pt idx="4">
                  <c:v>-0.44765546529454264</c:v>
                </c:pt>
                <c:pt idx="5">
                  <c:v>0.16796139735204976</c:v>
                </c:pt>
                <c:pt idx="6">
                  <c:v>0.39357684769767615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4-4E7C-A859-7197E3EF34F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1457712"/>
        <c:axId val="601460976"/>
      </c:lineChart>
      <c:catAx>
        <c:axId val="6014577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1460976"/>
        <c:crosses val="autoZero"/>
        <c:auto val="1"/>
        <c:lblAlgn val="ctr"/>
        <c:lblOffset val="100"/>
        <c:noMultiLvlLbl val="0"/>
      </c:catAx>
      <c:valAx>
        <c:axId val="60146097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60145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1"/>
              <a:t>Variación de la remuneración promedio de la población ocupada en actividades culturales y creativas según condición laboral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637841186463505E-2"/>
          <c:y val="0.28151716900413548"/>
          <c:w val="0.94272431762707298"/>
          <c:h val="0.48073962251686947"/>
        </c:manualLayout>
      </c:layout>
      <c:lineChart>
        <c:grouping val="standard"/>
        <c:varyColors val="0"/>
        <c:ser>
          <c:idx val="0"/>
          <c:order val="0"/>
          <c:tx>
            <c:strRef>
              <c:f>remun_condic!$F$7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numRef>
              <c:f>remun_condic!$B$9:$B$14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remun_condic!$F$9:$F$14</c:f>
              <c:numCache>
                <c:formatCode>0.0%</c:formatCode>
                <c:ptCount val="6"/>
                <c:pt idx="0">
                  <c:v>-7.390562819783968E-3</c:v>
                </c:pt>
                <c:pt idx="1">
                  <c:v>7.4455899198167235E-3</c:v>
                </c:pt>
                <c:pt idx="2">
                  <c:v>-6.0261512222853891E-2</c:v>
                </c:pt>
                <c:pt idx="3">
                  <c:v>-7.2595281306715068E-2</c:v>
                </c:pt>
                <c:pt idx="4">
                  <c:v>9.0671885192433133E-2</c:v>
                </c:pt>
                <c:pt idx="5">
                  <c:v>-0.20035885167464115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C-4374-83E6-4846AA33DA48}"/>
            </c:ext>
          </c:extLst>
        </c:ser>
        <c:ser>
          <c:idx val="1"/>
          <c:order val="1"/>
          <c:tx>
            <c:strRef>
              <c:f>remun_condic!$G$7</c:f>
              <c:strCache>
                <c:ptCount val="1"/>
                <c:pt idx="0">
                  <c:v>Independiente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numRef>
              <c:f>remun_condic!$B$9:$B$14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remun_condic!$G$9:$G$14</c:f>
              <c:numCache>
                <c:formatCode>0.0%</c:formatCode>
                <c:ptCount val="6"/>
                <c:pt idx="0">
                  <c:v>-0.14036076662908681</c:v>
                </c:pt>
                <c:pt idx="1">
                  <c:v>4.9180327868852458E-2</c:v>
                </c:pt>
                <c:pt idx="2">
                  <c:v>-0.14687500000000001</c:v>
                </c:pt>
                <c:pt idx="3">
                  <c:v>0.15897435897435896</c:v>
                </c:pt>
                <c:pt idx="4">
                  <c:v>-0.23577749683944374</c:v>
                </c:pt>
                <c:pt idx="5">
                  <c:v>-0.20926385442514475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C-4374-83E6-4846AA33DA48}"/>
            </c:ext>
          </c:extLst>
        </c:ser>
        <c:ser>
          <c:idx val="2"/>
          <c:order val="2"/>
          <c:tx>
            <c:strRef>
              <c:f>remun_condic!$H$7</c:f>
              <c:strCache>
                <c:ptCount val="1"/>
                <c:pt idx="0">
                  <c:v>Dependiente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remun_condic!$B$9:$B$14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remun_condic!$H$9:$H$14</c:f>
              <c:numCache>
                <c:formatCode>0.0%</c:formatCode>
                <c:ptCount val="6"/>
                <c:pt idx="0">
                  <c:v>5.3714285714285714E-2</c:v>
                </c:pt>
                <c:pt idx="1">
                  <c:v>9.7613882863340565E-3</c:v>
                </c:pt>
                <c:pt idx="2">
                  <c:v>-1.611170784103115E-3</c:v>
                </c:pt>
                <c:pt idx="3">
                  <c:v>-0.19311457772996235</c:v>
                </c:pt>
                <c:pt idx="4">
                  <c:v>0.314</c:v>
                </c:pt>
                <c:pt idx="5">
                  <c:v>-0.16894977168949771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DC-4374-83E6-4846AA33D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76576"/>
        <c:axId val="544677120"/>
      </c:lineChart>
      <c:catAx>
        <c:axId val="5446765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4677120"/>
        <c:crosses val="autoZero"/>
        <c:auto val="1"/>
        <c:lblAlgn val="ctr"/>
        <c:lblOffset val="100"/>
        <c:noMultiLvlLbl val="0"/>
      </c:catAx>
      <c:valAx>
        <c:axId val="5446771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4467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66885861290762"/>
          <c:y val="0.7765571010232416"/>
          <c:w val="0.59866207777890068"/>
          <c:h val="8.0439803954392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1"/>
              <a:t>Variación de la remuneración promedio de la población ocupada en actividades culturales y creativas según lengua materna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2638212200262454E-2"/>
          <c:y val="0.25823021889868963"/>
          <c:w val="0.95472357559947507"/>
          <c:h val="0.48871284265322562"/>
        </c:manualLayout>
      </c:layout>
      <c:lineChart>
        <c:grouping val="standard"/>
        <c:varyColors val="0"/>
        <c:ser>
          <c:idx val="0"/>
          <c:order val="0"/>
          <c:tx>
            <c:strRef>
              <c:f>remun_lengua!$D$24</c:f>
              <c:strCache>
                <c:ptCount val="1"/>
                <c:pt idx="0">
                  <c:v>Castellano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numRef>
              <c:f>remun_lengua!$B$9:$B$15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remun_lengua!$D$26:$D$32</c:f>
              <c:numCache>
                <c:formatCode>0.0%</c:formatCode>
                <c:ptCount val="7"/>
                <c:pt idx="0">
                  <c:v>-1.098901098901099E-2</c:v>
                </c:pt>
                <c:pt idx="1">
                  <c:v>5.0000000000000001E-3</c:v>
                </c:pt>
                <c:pt idx="2">
                  <c:v>-4.3117744610281922E-2</c:v>
                </c:pt>
                <c:pt idx="3">
                  <c:v>-0.11091854419410745</c:v>
                </c:pt>
                <c:pt idx="4">
                  <c:v>6.6926575698505519E-2</c:v>
                </c:pt>
                <c:pt idx="5">
                  <c:v>-0.17904993909866018</c:v>
                </c:pt>
                <c:pt idx="6">
                  <c:v>0.23590504451038577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5-45D7-B43D-5E70005BE72D}"/>
            </c:ext>
          </c:extLst>
        </c:ser>
        <c:ser>
          <c:idx val="1"/>
          <c:order val="1"/>
          <c:tx>
            <c:strRef>
              <c:f>remun_lengua!$E$24</c:f>
              <c:strCache>
                <c:ptCount val="1"/>
                <c:pt idx="0">
                  <c:v>Quechua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remun_lengua!$B$9:$B$15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remun_lengua!$E$26:$E$32</c:f>
              <c:numCache>
                <c:formatCode>0.0%</c:formatCode>
                <c:ptCount val="7"/>
                <c:pt idx="0">
                  <c:v>0.45995145631067963</c:v>
                </c:pt>
                <c:pt idx="1">
                  <c:v>-0.17955112219451372</c:v>
                </c:pt>
                <c:pt idx="2">
                  <c:v>-0.1276595744680851</c:v>
                </c:pt>
                <c:pt idx="3">
                  <c:v>0.59233449477351918</c:v>
                </c:pt>
                <c:pt idx="4">
                  <c:v>1.0970094821298322</c:v>
                </c:pt>
                <c:pt idx="5">
                  <c:v>-0.59026086956521739</c:v>
                </c:pt>
                <c:pt idx="6">
                  <c:v>-0.21816638370118846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5-45D7-B43D-5E70005BE72D}"/>
            </c:ext>
          </c:extLst>
        </c:ser>
        <c:ser>
          <c:idx val="2"/>
          <c:order val="2"/>
          <c:tx>
            <c:strRef>
              <c:f>remun_lengua!$F$24</c:f>
              <c:strCache>
                <c:ptCount val="1"/>
                <c:pt idx="0">
                  <c:v>Aimara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remun_lengua!$B$9:$B$15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remun_lengua!$F$26:$F$32</c:f>
              <c:numCache>
                <c:formatCode>0.0%</c:formatCode>
                <c:ptCount val="7"/>
                <c:pt idx="0">
                  <c:v>-0.41268292682926827</c:v>
                </c:pt>
                <c:pt idx="1">
                  <c:v>0.48006644518272423</c:v>
                </c:pt>
                <c:pt idx="2">
                  <c:v>-6.3973063973063973E-2</c:v>
                </c:pt>
                <c:pt idx="3">
                  <c:v>0.19904076738609114</c:v>
                </c:pt>
                <c:pt idx="4">
                  <c:v>0.155</c:v>
                </c:pt>
                <c:pt idx="5">
                  <c:v>-0.91688311688311686</c:v>
                </c:pt>
                <c:pt idx="6">
                  <c:v>2.40625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75-45D7-B43D-5E70005BE72D}"/>
            </c:ext>
          </c:extLst>
        </c:ser>
        <c:ser>
          <c:idx val="3"/>
          <c:order val="3"/>
          <c:tx>
            <c:strRef>
              <c:f>remun_lengua!$G$24</c:f>
              <c:strCache>
                <c:ptCount val="1"/>
                <c:pt idx="0">
                  <c:v>Otras lenguas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numRef>
              <c:f>remun_lengua!$B$9:$B$15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remun_lengua!$G$26:$G$29</c:f>
              <c:numCache>
                <c:formatCode>0.0%</c:formatCode>
                <c:ptCount val="4"/>
                <c:pt idx="0">
                  <c:v>-4.7729918509895226E-2</c:v>
                </c:pt>
                <c:pt idx="1">
                  <c:v>-0.5647921760391198</c:v>
                </c:pt>
                <c:pt idx="2">
                  <c:v>0.2598314606741573</c:v>
                </c:pt>
                <c:pt idx="3">
                  <c:v>0.60758082497212929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75-45D7-B43D-5E70005BE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78752"/>
        <c:axId val="544679840"/>
      </c:lineChart>
      <c:catAx>
        <c:axId val="5446787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4679840"/>
        <c:crosses val="autoZero"/>
        <c:auto val="1"/>
        <c:lblAlgn val="ctr"/>
        <c:lblOffset val="100"/>
        <c:noMultiLvlLbl val="0"/>
      </c:catAx>
      <c:valAx>
        <c:axId val="5446798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4467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74892164650618"/>
          <c:y val="0.75568799190233216"/>
          <c:w val="0.60174592459810272"/>
          <c:h val="7.0086200722530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ocupada en actividades culturales y creativas</a:t>
            </a:r>
          </a:p>
          <a:p>
            <a:pPr>
              <a:defRPr sz="1200" b="1" i="1"/>
            </a:pPr>
            <a:r>
              <a:rPr lang="es-PE" sz="1200" b="1" i="1"/>
              <a:t>2015-2022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881393311259731E-2"/>
          <c:y val="0.25050051763659403"/>
          <c:w val="0.94423721337748057"/>
          <c:h val="0.554136923184356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ocup!$B$7:$B$14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ocup!$D$7:$D$14</c:f>
              <c:numCache>
                <c:formatCode>#,##0</c:formatCode>
                <c:ptCount val="8"/>
                <c:pt idx="0">
                  <c:v>197792</c:v>
                </c:pt>
                <c:pt idx="1">
                  <c:v>207311</c:v>
                </c:pt>
                <c:pt idx="2">
                  <c:v>214876</c:v>
                </c:pt>
                <c:pt idx="3">
                  <c:v>207938</c:v>
                </c:pt>
                <c:pt idx="4">
                  <c:v>226996</c:v>
                </c:pt>
                <c:pt idx="5">
                  <c:v>125380</c:v>
                </c:pt>
                <c:pt idx="6">
                  <c:v>146439</c:v>
                </c:pt>
                <c:pt idx="7">
                  <c:v>204074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6-43AA-B564-B84057D596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1462064"/>
        <c:axId val="601452816"/>
      </c:barChart>
      <c:catAx>
        <c:axId val="60146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1452816"/>
        <c:crosses val="autoZero"/>
        <c:auto val="1"/>
        <c:lblAlgn val="ctr"/>
        <c:lblOffset val="100"/>
        <c:noMultiLvlLbl val="0"/>
      </c:catAx>
      <c:valAx>
        <c:axId val="6014528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0146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Variación porcentual de las personas dedicadas a las actividades culturales y creativas según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8895108209322633E-2"/>
          <c:y val="0.23034900014127171"/>
          <c:w val="0.96220978358135478"/>
          <c:h val="0.51167113830501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ocu_sexo!$F$7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036039771962479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10-4A21-BB3A-2E312B70FC4D}"/>
                </c:ext>
              </c:extLst>
            </c:dLbl>
            <c:dLbl>
              <c:idx val="4"/>
              <c:layout>
                <c:manualLayout>
                  <c:x val="-1.3813863626166394E-2"/>
                  <c:y val="3.8000491911879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10-4A21-BB3A-2E312B70FC4D}"/>
                </c:ext>
              </c:extLst>
            </c:dLbl>
            <c:dLbl>
              <c:idx val="5"/>
              <c:layout>
                <c:manualLayout>
                  <c:x val="-1.5540596579437195E-2"/>
                  <c:y val="3.80004919118792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10-4A21-BB3A-2E312B70FC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ocu_sexo!$B$9:$B$15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ocu_sexo!$F$9:$F$15</c:f>
              <c:numCache>
                <c:formatCode>0.0%</c:formatCode>
                <c:ptCount val="7"/>
                <c:pt idx="0">
                  <c:v>4.812631451221485E-2</c:v>
                </c:pt>
                <c:pt idx="1">
                  <c:v>3.6491068973667579E-2</c:v>
                </c:pt>
                <c:pt idx="2">
                  <c:v>-3.2288389582829168E-2</c:v>
                </c:pt>
                <c:pt idx="3">
                  <c:v>9.1652319441371949E-2</c:v>
                </c:pt>
                <c:pt idx="4">
                  <c:v>-0.44765546529454264</c:v>
                </c:pt>
                <c:pt idx="5">
                  <c:v>0.16796139735204976</c:v>
                </c:pt>
                <c:pt idx="6">
                  <c:v>0.39357684769767615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0-4A21-BB3A-2E312B70FC4D}"/>
            </c:ext>
          </c:extLst>
        </c:ser>
        <c:ser>
          <c:idx val="1"/>
          <c:order val="1"/>
          <c:tx>
            <c:strRef>
              <c:f>ocu_sexo!$G$7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ocu_sexo!$B$9:$B$15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ocu_sexo!$G$9:$G$15</c:f>
              <c:numCache>
                <c:formatCode>0.0%</c:formatCode>
                <c:ptCount val="7"/>
                <c:pt idx="0">
                  <c:v>0.116928790036427</c:v>
                </c:pt>
                <c:pt idx="1">
                  <c:v>4.9660127496213853E-2</c:v>
                </c:pt>
                <c:pt idx="2">
                  <c:v>-4.4277421736066837E-2</c:v>
                </c:pt>
                <c:pt idx="3">
                  <c:v>9.7109193424942244E-2</c:v>
                </c:pt>
                <c:pt idx="4">
                  <c:v>-0.45408231838051288</c:v>
                </c:pt>
                <c:pt idx="5">
                  <c:v>0.14466927712255856</c:v>
                </c:pt>
                <c:pt idx="6">
                  <c:v>0.67827356743142198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10-4A21-BB3A-2E312B70FC4D}"/>
            </c:ext>
          </c:extLst>
        </c:ser>
        <c:ser>
          <c:idx val="2"/>
          <c:order val="2"/>
          <c:tx>
            <c:strRef>
              <c:f>ocu_sexo!$H$7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18019885981233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10-4A21-BB3A-2E312B70FC4D}"/>
                </c:ext>
              </c:extLst>
            </c:dLbl>
            <c:dLbl>
              <c:idx val="4"/>
              <c:layout>
                <c:manualLayout>
                  <c:x val="1.3813863626166394E-2"/>
                  <c:y val="7.600098382375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10-4A21-BB3A-2E312B70FC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ocu_sexo!$B$9:$B$15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ocu_sexo!$H$9:$H$15</c:f>
              <c:numCache>
                <c:formatCode>0.0%</c:formatCode>
                <c:ptCount val="7"/>
                <c:pt idx="0">
                  <c:v>-7.5584602979247129E-2</c:v>
                </c:pt>
                <c:pt idx="1">
                  <c:v>7.8964282435038113E-3</c:v>
                </c:pt>
                <c:pt idx="2">
                  <c:v>-5.1774923324527039E-3</c:v>
                </c:pt>
                <c:pt idx="3">
                  <c:v>7.9791211977839172E-2</c:v>
                </c:pt>
                <c:pt idx="4">
                  <c:v>-0.43346195705946372</c:v>
                </c:pt>
                <c:pt idx="5">
                  <c:v>0.21752906541589742</c:v>
                </c:pt>
                <c:pt idx="6">
                  <c:v>0.32172643256857808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10-4A21-BB3A-2E312B70FC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1449008"/>
        <c:axId val="601463152"/>
      </c:barChart>
      <c:catAx>
        <c:axId val="6014490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1463152"/>
        <c:crosses val="autoZero"/>
        <c:auto val="1"/>
        <c:lblAlgn val="ctr"/>
        <c:lblOffset val="100"/>
        <c:noMultiLvlLbl val="0"/>
      </c:catAx>
      <c:valAx>
        <c:axId val="6014631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60144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472854884486913"/>
          <c:y val="0.80569563936366984"/>
          <c:w val="0.21741371549512487"/>
          <c:h val="6.3207741100545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Variación porcentual de las personas dedicadas a las actividades culturales y creativas </a:t>
            </a:r>
          </a:p>
          <a:p>
            <a:pPr>
              <a:defRPr sz="1200" b="1" i="1"/>
            </a:pPr>
            <a:r>
              <a:rPr lang="es-PE" sz="1200" b="1" i="1"/>
              <a:t>según condición laboral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6018639871850881E-2"/>
          <c:y val="0.22597790530331743"/>
          <c:w val="0.96796272025629826"/>
          <c:h val="0.53196127323134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ocu_condic!$F$7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ocu_condic!$B$9:$B$15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ocu_condic!$F$9:$F$15</c:f>
              <c:numCache>
                <c:formatCode>0.0%</c:formatCode>
                <c:ptCount val="7"/>
                <c:pt idx="0">
                  <c:v>4.812631451221485E-2</c:v>
                </c:pt>
                <c:pt idx="1">
                  <c:v>3.6491068973667579E-2</c:v>
                </c:pt>
                <c:pt idx="2">
                  <c:v>-3.2288389582829168E-2</c:v>
                </c:pt>
                <c:pt idx="3">
                  <c:v>9.1652319441371949E-2</c:v>
                </c:pt>
                <c:pt idx="4">
                  <c:v>-0.44765546529454264</c:v>
                </c:pt>
                <c:pt idx="5">
                  <c:v>0.16796139735204976</c:v>
                </c:pt>
                <c:pt idx="6">
                  <c:v>0.39357684769767615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9-4E4F-BAE6-3935D867F231}"/>
            </c:ext>
          </c:extLst>
        </c:ser>
        <c:ser>
          <c:idx val="1"/>
          <c:order val="1"/>
          <c:tx>
            <c:strRef>
              <c:f>ocu_condic!$G$7</c:f>
              <c:strCache>
                <c:ptCount val="1"/>
                <c:pt idx="0">
                  <c:v>Independiente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ocu_condic!$B$9:$B$15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ocu_condic!$G$9:$G$15</c:f>
              <c:numCache>
                <c:formatCode>0.0%</c:formatCode>
                <c:ptCount val="7"/>
                <c:pt idx="0">
                  <c:v>-9.2853904178288288E-2</c:v>
                </c:pt>
                <c:pt idx="1">
                  <c:v>0.32269057752601366</c:v>
                </c:pt>
                <c:pt idx="2">
                  <c:v>7.6951264199340416E-3</c:v>
                </c:pt>
                <c:pt idx="3">
                  <c:v>7.8522727272727272E-2</c:v>
                </c:pt>
                <c:pt idx="4">
                  <c:v>-0.47848488041302284</c:v>
                </c:pt>
                <c:pt idx="5">
                  <c:v>0.31583732347414994</c:v>
                </c:pt>
                <c:pt idx="6">
                  <c:v>0.40869031168432368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9-4E4F-BAE6-3935D867F231}"/>
            </c:ext>
          </c:extLst>
        </c:ser>
        <c:ser>
          <c:idx val="2"/>
          <c:order val="2"/>
          <c:tx>
            <c:strRef>
              <c:f>ocu_condic!$H$7</c:f>
              <c:strCache>
                <c:ptCount val="1"/>
                <c:pt idx="0">
                  <c:v>Dependiente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ocu_condic!$B$9:$B$15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ocu_condic!$H$9:$H$15</c:f>
              <c:numCache>
                <c:formatCode>0.0%</c:formatCode>
                <c:ptCount val="7"/>
                <c:pt idx="0">
                  <c:v>0.13020454200030399</c:v>
                </c:pt>
                <c:pt idx="1">
                  <c:v>-9.7248173942585364E-2</c:v>
                </c:pt>
                <c:pt idx="2">
                  <c:v>-5.9655972653432435E-2</c:v>
                </c:pt>
                <c:pt idx="3">
                  <c:v>0.10127648221179099</c:v>
                </c:pt>
                <c:pt idx="4">
                  <c:v>-0.42550308132580289</c:v>
                </c:pt>
                <c:pt idx="5">
                  <c:v>7.1504816625594672E-2</c:v>
                </c:pt>
                <c:pt idx="6">
                  <c:v>0.38147068590192967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9-4E4F-BAE6-3935D867F2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1463696"/>
        <c:axId val="601454992"/>
      </c:barChart>
      <c:catAx>
        <c:axId val="6014636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1454992"/>
        <c:crosses val="autoZero"/>
        <c:auto val="1"/>
        <c:lblAlgn val="ctr"/>
        <c:lblOffset val="100"/>
        <c:noMultiLvlLbl val="0"/>
      </c:catAx>
      <c:valAx>
        <c:axId val="60145499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60146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30064819879167"/>
          <c:y val="0.77998642445172661"/>
          <c:w val="0.26087358346261763"/>
          <c:h val="6.2008313142646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Variación porcentual de las personas dedicadas a las actividades culturales y creativas </a:t>
            </a:r>
          </a:p>
          <a:p>
            <a:pPr>
              <a:defRPr sz="1200" b="1" i="1"/>
            </a:pPr>
            <a:r>
              <a:rPr lang="es-PE" sz="1200" b="1" i="1"/>
              <a:t>según lengua materna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5745058536791534E-2"/>
          <c:y val="0.21406437488043248"/>
          <c:w val="0.96850988292641693"/>
          <c:h val="0.54619376489283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ocu_lengua!$H$7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7656533632730627E-3"/>
                  <c:y val="-8.209046590921722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89-470A-A232-263006CD706D}"/>
                </c:ext>
              </c:extLst>
            </c:dLbl>
            <c:dLbl>
              <c:idx val="2"/>
              <c:layout>
                <c:manualLayout>
                  <c:x val="-8.7656533632730627E-3"/>
                  <c:y val="8.209046590921722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89-470A-A232-263006CD706D}"/>
                </c:ext>
              </c:extLst>
            </c:dLbl>
            <c:dLbl>
              <c:idx val="3"/>
              <c:layout>
                <c:manualLayout>
                  <c:x val="-7.3047111360609925E-3"/>
                  <c:y val="-8.209046590921722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89-470A-A232-263006CD706D}"/>
                </c:ext>
              </c:extLst>
            </c:dLbl>
            <c:dLbl>
              <c:idx val="4"/>
              <c:layout>
                <c:manualLayout>
                  <c:x val="-1.3148480044909594E-2"/>
                  <c:y val="3.525758664755813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89-470A-A232-263006CD706D}"/>
                </c:ext>
              </c:extLst>
            </c:dLbl>
            <c:dLbl>
              <c:idx val="5"/>
              <c:layout>
                <c:manualLayout>
                  <c:x val="-1.168753781769741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89-470A-A232-263006CD7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ocu_lengua!$B$9:$B$14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ocu_lengua!$H$9:$H$14</c:f>
              <c:numCache>
                <c:formatCode>0.0%</c:formatCode>
                <c:ptCount val="6"/>
                <c:pt idx="0">
                  <c:v>4.812631451221485E-2</c:v>
                </c:pt>
                <c:pt idx="1">
                  <c:v>3.6491068973667579E-2</c:v>
                </c:pt>
                <c:pt idx="2">
                  <c:v>-3.2288389582829168E-2</c:v>
                </c:pt>
                <c:pt idx="3">
                  <c:v>9.1652319441371949E-2</c:v>
                </c:pt>
                <c:pt idx="4">
                  <c:v>-0.44765546529454264</c:v>
                </c:pt>
                <c:pt idx="5">
                  <c:v>0.16796139735204976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9-470A-A232-263006CD706D}"/>
            </c:ext>
          </c:extLst>
        </c:ser>
        <c:ser>
          <c:idx val="1"/>
          <c:order val="1"/>
          <c:tx>
            <c:strRef>
              <c:f>ocu_lengua!$I$7</c:f>
              <c:strCache>
                <c:ptCount val="1"/>
                <c:pt idx="0">
                  <c:v>Castellano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5.843768908848735E-3"/>
                  <c:y val="8.209046590921722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89-470A-A232-263006CD706D}"/>
                </c:ext>
              </c:extLst>
            </c:dLbl>
            <c:dLbl>
              <c:idx val="3"/>
              <c:layout>
                <c:manualLayout>
                  <c:x val="7.304711136060778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89-470A-A232-263006CD7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ocu_lengua!$I$9:$I$14</c:f>
              <c:numCache>
                <c:formatCode>0.0%</c:formatCode>
                <c:ptCount val="6"/>
                <c:pt idx="0">
                  <c:v>3.1425003680700586E-2</c:v>
                </c:pt>
                <c:pt idx="1">
                  <c:v>6.5909956014210791E-2</c:v>
                </c:pt>
                <c:pt idx="2">
                  <c:v>-6.4249897083112212E-2</c:v>
                </c:pt>
                <c:pt idx="3">
                  <c:v>0.15619749291071475</c:v>
                </c:pt>
                <c:pt idx="4">
                  <c:v>-0.43932628567761101</c:v>
                </c:pt>
                <c:pt idx="5">
                  <c:v>0.14014488724632468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9-470A-A232-263006CD706D}"/>
            </c:ext>
          </c:extLst>
        </c:ser>
        <c:ser>
          <c:idx val="2"/>
          <c:order val="2"/>
          <c:tx>
            <c:strRef>
              <c:f>ocu_lengua!$J$7</c:f>
              <c:strCache>
                <c:ptCount val="1"/>
                <c:pt idx="0">
                  <c:v>Quechua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8.7656533632730627E-3"/>
                  <c:y val="8.9554270063946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89-470A-A232-263006CD706D}"/>
                </c:ext>
              </c:extLst>
            </c:dLbl>
            <c:dLbl>
              <c:idx val="4"/>
              <c:layout>
                <c:manualLayout>
                  <c:x val="1.31484800449094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89-470A-A232-263006CD706D}"/>
                </c:ext>
              </c:extLst>
            </c:dLbl>
            <c:dLbl>
              <c:idx val="5"/>
              <c:layout>
                <c:manualLayout>
                  <c:x val="-1.3148480044909594E-2"/>
                  <c:y val="4.4777135031973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89-470A-A232-263006CD7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ocu_lengua!$J$9:$J$14</c:f>
              <c:numCache>
                <c:formatCode>0.0%</c:formatCode>
                <c:ptCount val="6"/>
                <c:pt idx="0">
                  <c:v>0.63022276973616675</c:v>
                </c:pt>
                <c:pt idx="1">
                  <c:v>-0.41366498740554158</c:v>
                </c:pt>
                <c:pt idx="2">
                  <c:v>0.85887659757276336</c:v>
                </c:pt>
                <c:pt idx="3">
                  <c:v>-0.53443494337878439</c:v>
                </c:pt>
                <c:pt idx="4">
                  <c:v>-0.62683047902705391</c:v>
                </c:pt>
                <c:pt idx="5">
                  <c:v>1.1739275024941802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89-470A-A232-263006CD706D}"/>
            </c:ext>
          </c:extLst>
        </c:ser>
        <c:ser>
          <c:idx val="3"/>
          <c:order val="3"/>
          <c:tx>
            <c:strRef>
              <c:f>ocu_lengua!$K$7</c:f>
              <c:strCache>
                <c:ptCount val="1"/>
                <c:pt idx="0">
                  <c:v>Aimara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921884454424407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89-470A-A232-263006CD7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ocu_lengua!$K$9:$K$14</c:f>
              <c:numCache>
                <c:formatCode>0.0%</c:formatCode>
                <c:ptCount val="6"/>
                <c:pt idx="0">
                  <c:v>-0.72384066587395957</c:v>
                </c:pt>
                <c:pt idx="1">
                  <c:v>2.967707212055974</c:v>
                </c:pt>
                <c:pt idx="2">
                  <c:v>-0.51356483993488877</c:v>
                </c:pt>
                <c:pt idx="3">
                  <c:v>-0.98326826547685442</c:v>
                </c:pt>
                <c:pt idx="4">
                  <c:v>1.3333333333333333</c:v>
                </c:pt>
                <c:pt idx="5">
                  <c:v>5.5714285714285712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589-470A-A232-263006CD706D}"/>
            </c:ext>
          </c:extLst>
        </c:ser>
        <c:ser>
          <c:idx val="4"/>
          <c:order val="4"/>
          <c:tx>
            <c:strRef>
              <c:f>ocu_lengua!$L$7</c:f>
              <c:strCache>
                <c:ptCount val="1"/>
                <c:pt idx="0">
                  <c:v>Otras lenguas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3148480044909594E-2"/>
                  <c:y val="8.9554270063946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89-470A-A232-263006CD70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89-470A-A232-263006CD7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ocu_lengua!$L$9:$L$13</c:f>
              <c:numCache>
                <c:formatCode>0.0%</c:formatCode>
                <c:ptCount val="5"/>
                <c:pt idx="0">
                  <c:v>4.0061633281972264E-2</c:v>
                </c:pt>
                <c:pt idx="1">
                  <c:v>-0.80740740740740746</c:v>
                </c:pt>
                <c:pt idx="2">
                  <c:v>-0.33846153846153848</c:v>
                </c:pt>
                <c:pt idx="3">
                  <c:v>3.5058139534883721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589-470A-A232-263006CD70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44688544"/>
        <c:axId val="544679296"/>
      </c:barChart>
      <c:catAx>
        <c:axId val="5446885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4679296"/>
        <c:crosses val="autoZero"/>
        <c:auto val="1"/>
        <c:lblAlgn val="ctr"/>
        <c:lblOffset val="100"/>
        <c:noMultiLvlLbl val="0"/>
      </c:catAx>
      <c:valAx>
        <c:axId val="5446792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4468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526036544990915"/>
          <c:y val="0.79158551606302308"/>
          <c:w val="0.36947915639396456"/>
          <c:h val="5.8739241663711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1"/>
              <a:t>Porcentaje de población ocupada en actividades culturales y creativas según tamaño de empresas o negocios, 2015 - 2022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ocu_empresa!$D$24</c:f>
              <c:strCache>
                <c:ptCount val="1"/>
                <c:pt idx="0">
                  <c:v>Hasta 20 personas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ocu_empresa!$B$25:$B$32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ocu_empresa!$D$25:$D$32</c:f>
              <c:numCache>
                <c:formatCode>0.0%</c:formatCode>
                <c:ptCount val="8"/>
                <c:pt idx="0">
                  <c:v>0.63936357385536324</c:v>
                </c:pt>
                <c:pt idx="1">
                  <c:v>0.61701983975765873</c:v>
                </c:pt>
                <c:pt idx="2">
                  <c:v>0.72918334295128351</c:v>
                </c:pt>
                <c:pt idx="3">
                  <c:v>0.68948917465783066</c:v>
                </c:pt>
                <c:pt idx="4">
                  <c:v>0.67994590213043404</c:v>
                </c:pt>
                <c:pt idx="5">
                  <c:v>0.63102568192694208</c:v>
                </c:pt>
                <c:pt idx="6">
                  <c:v>0.69312136794160029</c:v>
                </c:pt>
                <c:pt idx="7">
                  <c:v>0.7338024442114135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4-44DB-953E-468D1E3DB6BA}"/>
            </c:ext>
          </c:extLst>
        </c:ser>
        <c:ser>
          <c:idx val="1"/>
          <c:order val="1"/>
          <c:tx>
            <c:strRef>
              <c:f>ocu_empresa!$E$24</c:f>
              <c:strCache>
                <c:ptCount val="1"/>
                <c:pt idx="0">
                  <c:v>De 21 a 50 personas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ocu_empresa!$B$25:$B$32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ocu_empresa!$E$25:$E$32</c:f>
              <c:numCache>
                <c:formatCode>0.0%</c:formatCode>
                <c:ptCount val="8"/>
                <c:pt idx="0">
                  <c:v>5.2176023297201099E-2</c:v>
                </c:pt>
                <c:pt idx="1">
                  <c:v>7.418323195585376E-2</c:v>
                </c:pt>
                <c:pt idx="2">
                  <c:v>6.1146894022599083E-2</c:v>
                </c:pt>
                <c:pt idx="3">
                  <c:v>5.4025719204762956E-2</c:v>
                </c:pt>
                <c:pt idx="4">
                  <c:v>5.2384182981197909E-2</c:v>
                </c:pt>
                <c:pt idx="5">
                  <c:v>9.0118041154889139E-2</c:v>
                </c:pt>
                <c:pt idx="6">
                  <c:v>4.2973524812379219E-2</c:v>
                </c:pt>
                <c:pt idx="7">
                  <c:v>6.3756284485039741E-2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54-44DB-953E-468D1E3DB6BA}"/>
            </c:ext>
          </c:extLst>
        </c:ser>
        <c:ser>
          <c:idx val="2"/>
          <c:order val="2"/>
          <c:tx>
            <c:strRef>
              <c:f>ocu_empresa!$F$24</c:f>
              <c:strCache>
                <c:ptCount val="1"/>
                <c:pt idx="0">
                  <c:v>De 51 a 100 personas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6.940302878531163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54-44DB-953E-468D1E3DB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ocu_empresa!$B$25:$B$32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ocu_empresa!$F$25:$F$32</c:f>
              <c:numCache>
                <c:formatCode>0.0%</c:formatCode>
                <c:ptCount val="8"/>
                <c:pt idx="0">
                  <c:v>5.9360338132988189E-2</c:v>
                </c:pt>
                <c:pt idx="1">
                  <c:v>4.4276473510812257E-2</c:v>
                </c:pt>
                <c:pt idx="2">
                  <c:v>3.5062082317243434E-2</c:v>
                </c:pt>
                <c:pt idx="3">
                  <c:v>3.4370822071963757E-2</c:v>
                </c:pt>
                <c:pt idx="4">
                  <c:v>3.0586442051842324E-2</c:v>
                </c:pt>
                <c:pt idx="5">
                  <c:v>1.4156962832987717E-2</c:v>
                </c:pt>
                <c:pt idx="6">
                  <c:v>1.6703200650100041E-2</c:v>
                </c:pt>
                <c:pt idx="7">
                  <c:v>3.8726148357948589E-2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54-44DB-953E-468D1E3DB6BA}"/>
            </c:ext>
          </c:extLst>
        </c:ser>
        <c:ser>
          <c:idx val="3"/>
          <c:order val="3"/>
          <c:tx>
            <c:strRef>
              <c:f>ocu_empresa!$G$24</c:f>
              <c:strCache>
                <c:ptCount val="1"/>
                <c:pt idx="0">
                  <c:v>De 101 a 500 personas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ocu_empresa!$B$25:$B$32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ocu_empresa!$G$25:$G$32</c:f>
              <c:numCache>
                <c:formatCode>0.0%</c:formatCode>
                <c:ptCount val="8"/>
                <c:pt idx="0">
                  <c:v>6.0047929137679985E-2</c:v>
                </c:pt>
                <c:pt idx="1">
                  <c:v>5.5819517536454893E-2</c:v>
                </c:pt>
                <c:pt idx="2">
                  <c:v>5.8317355125746942E-2</c:v>
                </c:pt>
                <c:pt idx="3">
                  <c:v>7.4531831603651094E-2</c:v>
                </c:pt>
                <c:pt idx="4">
                  <c:v>7.5904421223281462E-2</c:v>
                </c:pt>
                <c:pt idx="5">
                  <c:v>0.1163742223640134</c:v>
                </c:pt>
                <c:pt idx="6">
                  <c:v>5.2670395181611457E-2</c:v>
                </c:pt>
                <c:pt idx="7">
                  <c:v>3.3693660142889346E-2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54-44DB-953E-468D1E3DB6BA}"/>
            </c:ext>
          </c:extLst>
        </c:ser>
        <c:ser>
          <c:idx val="4"/>
          <c:order val="4"/>
          <c:tx>
            <c:strRef>
              <c:f>ocu_empresa!$H$24</c:f>
              <c:strCache>
                <c:ptCount val="1"/>
                <c:pt idx="0">
                  <c:v>Más de 500 personas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ocu_empresa!$B$25:$B$32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ocu_empresa!$H$25:$H$32</c:f>
              <c:numCache>
                <c:formatCode>0.0%</c:formatCode>
                <c:ptCount val="8"/>
                <c:pt idx="0">
                  <c:v>0.18904707976055654</c:v>
                </c:pt>
                <c:pt idx="1">
                  <c:v>0.20869611356850337</c:v>
                </c:pt>
                <c:pt idx="2">
                  <c:v>0.11629497942999684</c:v>
                </c:pt>
                <c:pt idx="3">
                  <c:v>0.14758726158758861</c:v>
                </c:pt>
                <c:pt idx="4">
                  <c:v>0.16117905161324428</c:v>
                </c:pt>
                <c:pt idx="5">
                  <c:v>0.14830914021375019</c:v>
                </c:pt>
                <c:pt idx="6">
                  <c:v>0.19452468263235886</c:v>
                </c:pt>
                <c:pt idx="7">
                  <c:v>0.13002146280270882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54-44DB-953E-468D1E3DB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44684192"/>
        <c:axId val="544675488"/>
      </c:barChart>
      <c:catAx>
        <c:axId val="54468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4675488"/>
        <c:crosses val="autoZero"/>
        <c:auto val="1"/>
        <c:lblAlgn val="ctr"/>
        <c:lblOffset val="100"/>
        <c:noMultiLvlLbl val="0"/>
      </c:catAx>
      <c:valAx>
        <c:axId val="5446754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4468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50" b="1" i="1" baseline="0">
                <a:effectLst/>
              </a:rPr>
              <a:t>Variación porcentual de las personas dedicadas a las actividades culturales y creativas </a:t>
            </a:r>
            <a:endParaRPr lang="es-PE" sz="1050">
              <a:effectLst/>
            </a:endParaRPr>
          </a:p>
          <a:p>
            <a:pPr>
              <a:defRPr sz="1050"/>
            </a:pPr>
            <a:r>
              <a:rPr lang="es-PE" sz="1050" b="1" i="1" baseline="0">
                <a:effectLst/>
              </a:rPr>
              <a:t>según lengua materna</a:t>
            </a:r>
            <a:endParaRPr lang="es-P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7451121868541711E-2"/>
          <c:y val="0.24228153231081206"/>
          <c:w val="0.96509775626291661"/>
          <c:h val="0.54041626275196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ocu_industria!$F$7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961-4B8F-AEE0-A0FABE0B051D}"/>
              </c:ext>
            </c:extLst>
          </c:dPt>
          <c:dLbls>
            <c:dLbl>
              <c:idx val="5"/>
              <c:layout>
                <c:manualLayout>
                  <c:x val="-4.77202735260960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1-4B8F-AEE0-A0FABE0B05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ocu_industria!$B$9:$B$15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ocu_industria!$F$9:$F$15</c:f>
              <c:numCache>
                <c:formatCode>0.0%</c:formatCode>
                <c:ptCount val="7"/>
                <c:pt idx="0">
                  <c:v>4.812631451221485E-2</c:v>
                </c:pt>
                <c:pt idx="1">
                  <c:v>3.6491068973667579E-2</c:v>
                </c:pt>
                <c:pt idx="2">
                  <c:v>-3.2288389582829168E-2</c:v>
                </c:pt>
                <c:pt idx="3">
                  <c:v>9.1652319441371949E-2</c:v>
                </c:pt>
                <c:pt idx="4">
                  <c:v>-0.44765546529454264</c:v>
                </c:pt>
                <c:pt idx="5">
                  <c:v>0.16796139735204976</c:v>
                </c:pt>
                <c:pt idx="6">
                  <c:v>0.39357684769767615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B8F-AEE0-A0FABE0B051D}"/>
            </c:ext>
          </c:extLst>
        </c:ser>
        <c:ser>
          <c:idx val="1"/>
          <c:order val="1"/>
          <c:tx>
            <c:strRef>
              <c:f>ocu_industria!$G$7</c:f>
              <c:strCache>
                <c:ptCount val="1"/>
                <c:pt idx="0">
                  <c:v>Cultural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ocu_industria!$B$9:$B$15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ocu_industria!$G$9:$G$15</c:f>
              <c:numCache>
                <c:formatCode>0.0%</c:formatCode>
                <c:ptCount val="7"/>
                <c:pt idx="0">
                  <c:v>-6.4489991649372871E-2</c:v>
                </c:pt>
                <c:pt idx="1">
                  <c:v>0.2034839017578591</c:v>
                </c:pt>
                <c:pt idx="2">
                  <c:v>-0.10709905781616033</c:v>
                </c:pt>
                <c:pt idx="3">
                  <c:v>0.10199935849460066</c:v>
                </c:pt>
                <c:pt idx="4">
                  <c:v>-0.5650379503100954</c:v>
                </c:pt>
                <c:pt idx="5">
                  <c:v>0.14212178926236682</c:v>
                </c:pt>
                <c:pt idx="6">
                  <c:v>0.74268373294874102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61-4B8F-AEE0-A0FABE0B051D}"/>
            </c:ext>
          </c:extLst>
        </c:ser>
        <c:ser>
          <c:idx val="2"/>
          <c:order val="2"/>
          <c:tx>
            <c:strRef>
              <c:f>ocu_industria!$H$7</c:f>
              <c:strCache>
                <c:ptCount val="1"/>
                <c:pt idx="0">
                  <c:v>Creativa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ocu_industria!$B$9:$B$15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ocu_industria!$H$9:$H$15</c:f>
              <c:numCache>
                <c:formatCode>0.0%</c:formatCode>
                <c:ptCount val="7"/>
                <c:pt idx="0">
                  <c:v>0.22538162226878181</c:v>
                </c:pt>
                <c:pt idx="1">
                  <c:v>-0.16416388776788937</c:v>
                </c:pt>
                <c:pt idx="2">
                  <c:v>9.7148810733889007E-2</c:v>
                </c:pt>
                <c:pt idx="3">
                  <c:v>7.7081644470179497E-2</c:v>
                </c:pt>
                <c:pt idx="4">
                  <c:v>-0.27855192138141627</c:v>
                </c:pt>
                <c:pt idx="5">
                  <c:v>0.19040522213445804</c:v>
                </c:pt>
                <c:pt idx="6">
                  <c:v>0.10264788732394366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61-4B8F-AEE0-A0FABE0B05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44685280"/>
        <c:axId val="544673856"/>
      </c:barChart>
      <c:catAx>
        <c:axId val="5446852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4673856"/>
        <c:crosses val="autoZero"/>
        <c:auto val="1"/>
        <c:lblAlgn val="ctr"/>
        <c:lblOffset val="100"/>
        <c:noMultiLvlLbl val="0"/>
      </c:catAx>
      <c:valAx>
        <c:axId val="54467385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4468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952600904210461"/>
          <c:y val="0.80783148684257833"/>
          <c:w val="0.20412091316461667"/>
          <c:h val="7.0689002888395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1"/>
              <a:t>Variación de la remuneración promedio de la población ocupada en actividades culturales y creativas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157010738658955E-2"/>
          <c:y val="0.27825552734401088"/>
          <c:w val="0.9396859785226821"/>
          <c:h val="0.4490634047459699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317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5024639033248708E-2"/>
                  <c:y val="7.2257060422304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88-482B-A083-CA1EC28D046C}"/>
                </c:ext>
              </c:extLst>
            </c:dLbl>
            <c:dLbl>
              <c:idx val="4"/>
              <c:layout>
                <c:manualLayout>
                  <c:x val="-5.7801554096248729E-2"/>
                  <c:y val="5.3619071798815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8-482B-A083-CA1EC28D0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remun!$B$9:$B$15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remun!$D$9:$D$15</c:f>
              <c:numCache>
                <c:formatCode>0.0%</c:formatCode>
                <c:ptCount val="7"/>
                <c:pt idx="0">
                  <c:v>5.057471264367816E-2</c:v>
                </c:pt>
                <c:pt idx="1">
                  <c:v>4.3763676148796497E-3</c:v>
                </c:pt>
                <c:pt idx="2">
                  <c:v>1.6702977487291212E-2</c:v>
                </c:pt>
                <c:pt idx="3">
                  <c:v>3.0714285714285715E-2</c:v>
                </c:pt>
                <c:pt idx="4">
                  <c:v>-0.12820512820512819</c:v>
                </c:pt>
                <c:pt idx="5">
                  <c:v>5.4054054054054057E-2</c:v>
                </c:pt>
                <c:pt idx="6">
                  <c:v>2.3378582202111614E-2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8-482B-A083-CA1EC28D046C}"/>
            </c:ext>
          </c:extLst>
        </c:ser>
        <c:ser>
          <c:idx val="1"/>
          <c:order val="1"/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1546805954841651E-2"/>
                  <c:y val="5.3619071798815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8-482B-A083-CA1EC28D046C}"/>
                </c:ext>
              </c:extLst>
            </c:dLbl>
            <c:dLbl>
              <c:idx val="1"/>
              <c:layout>
                <c:manualLayout>
                  <c:x val="-4.7767949621585148E-2"/>
                  <c:y val="-7.2187351409736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8-482B-A083-CA1EC28D046C}"/>
                </c:ext>
              </c:extLst>
            </c:dLbl>
            <c:dLbl>
              <c:idx val="2"/>
              <c:layout>
                <c:manualLayout>
                  <c:x val="-5.15468059548417E-2"/>
                  <c:y val="4.89595746429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8-482B-A083-CA1EC28D046C}"/>
                </c:ext>
              </c:extLst>
            </c:dLbl>
            <c:dLbl>
              <c:idx val="3"/>
              <c:layout>
                <c:manualLayout>
                  <c:x val="-4.8803495366505217E-2"/>
                  <c:y val="4.4300077487070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8-482B-A083-CA1EC28D046C}"/>
                </c:ext>
              </c:extLst>
            </c:dLbl>
            <c:dLbl>
              <c:idx val="5"/>
              <c:layout>
                <c:manualLayout>
                  <c:x val="-3.0368448212884459E-2"/>
                  <c:y val="4.89595746429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88-482B-A083-CA1EC28D0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remun!$B$9:$B$15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remun!$F$9:$F$15</c:f>
              <c:numCache>
                <c:formatCode>0.0%</c:formatCode>
                <c:ptCount val="7"/>
                <c:pt idx="0">
                  <c:v>-7.390562819783968E-3</c:v>
                </c:pt>
                <c:pt idx="1">
                  <c:v>7.4455899198167235E-3</c:v>
                </c:pt>
                <c:pt idx="2">
                  <c:v>-6.0261512222853891E-2</c:v>
                </c:pt>
                <c:pt idx="3">
                  <c:v>-7.2595281306715068E-2</c:v>
                </c:pt>
                <c:pt idx="4">
                  <c:v>9.0671885192433133E-2</c:v>
                </c:pt>
                <c:pt idx="5">
                  <c:v>-0.20035885167464115</c:v>
                </c:pt>
                <c:pt idx="6">
                  <c:v>0.19895287958115182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188-482B-A083-CA1EC28D046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4687456"/>
        <c:axId val="544680928"/>
      </c:lineChart>
      <c:catAx>
        <c:axId val="5446874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2">
                  <a:lumMod val="40000"/>
                  <a:lumOff val="60000"/>
                  <a:alpha val="28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4680928"/>
        <c:crosses val="autoZero"/>
        <c:auto val="1"/>
        <c:lblAlgn val="ctr"/>
        <c:lblOffset val="100"/>
        <c:noMultiLvlLbl val="0"/>
      </c:catAx>
      <c:valAx>
        <c:axId val="5446809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4468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67441274680135"/>
          <c:y val="0.7646158039101344"/>
          <c:w val="0.58612331395863493"/>
          <c:h val="8.15774828881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1" baseline="0">
                <a:effectLst/>
              </a:rPr>
              <a:t>Variación de la remuneración promedio de la población ocupada en actividades culturales y creativas según sexo</a:t>
            </a:r>
            <a:endParaRPr lang="es-PE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639888968236283E-2"/>
          <c:y val="0.32682236234649426"/>
          <c:w val="0.93872022206352745"/>
          <c:h val="0.32523321889350826"/>
        </c:manualLayout>
      </c:layout>
      <c:lineChart>
        <c:grouping val="standard"/>
        <c:varyColors val="0"/>
        <c:ser>
          <c:idx val="0"/>
          <c:order val="0"/>
          <c:tx>
            <c:strRef>
              <c:f>remun_sexo!$F$7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numRef>
              <c:f>remun_sexo!$B$9:$B$15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remun_sexo!$F$9:$F$15</c:f>
              <c:numCache>
                <c:formatCode>0.0%</c:formatCode>
                <c:ptCount val="7"/>
                <c:pt idx="0">
                  <c:v>-7.390562819783968E-3</c:v>
                </c:pt>
                <c:pt idx="1">
                  <c:v>7.4455899198167235E-3</c:v>
                </c:pt>
                <c:pt idx="2">
                  <c:v>-6.0261512222853891E-2</c:v>
                </c:pt>
                <c:pt idx="3">
                  <c:v>-7.2595281306715068E-2</c:v>
                </c:pt>
                <c:pt idx="4">
                  <c:v>9.0671885192433133E-2</c:v>
                </c:pt>
                <c:pt idx="5">
                  <c:v>-0.20035885167464115</c:v>
                </c:pt>
                <c:pt idx="6">
                  <c:v>0.19895287958115182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6-4BD6-BE5B-7E34C895CF0D}"/>
            </c:ext>
          </c:extLst>
        </c:ser>
        <c:ser>
          <c:idx val="1"/>
          <c:order val="1"/>
          <c:tx>
            <c:strRef>
              <c:f>remun_sexo!$G$7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numRef>
              <c:f>remun_sexo!$B$9:$B$15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remun_sexo!$G$9:$G$15</c:f>
              <c:numCache>
                <c:formatCode>0.0%</c:formatCode>
                <c:ptCount val="7"/>
                <c:pt idx="0">
                  <c:v>-7.5914800655379575E-2</c:v>
                </c:pt>
                <c:pt idx="1">
                  <c:v>4.4917257683215132E-2</c:v>
                </c:pt>
                <c:pt idx="2">
                  <c:v>4.0158371040723985E-2</c:v>
                </c:pt>
                <c:pt idx="3">
                  <c:v>-0.18325176726481784</c:v>
                </c:pt>
                <c:pt idx="4">
                  <c:v>0.25832223701731027</c:v>
                </c:pt>
                <c:pt idx="5">
                  <c:v>-0.27777777777777779</c:v>
                </c:pt>
                <c:pt idx="6">
                  <c:v>0.2402930402930403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6-4BD6-BE5B-7E34C895CF0D}"/>
            </c:ext>
          </c:extLst>
        </c:ser>
        <c:ser>
          <c:idx val="2"/>
          <c:order val="2"/>
          <c:tx>
            <c:strRef>
              <c:f>remun_sexo!$H$7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remun_sexo!$B$9:$B$15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remun_sexo!$H$9:$H$15</c:f>
              <c:numCache>
                <c:formatCode>0.0%</c:formatCode>
                <c:ptCount val="7"/>
                <c:pt idx="0">
                  <c:v>0.15246913580246912</c:v>
                </c:pt>
                <c:pt idx="1">
                  <c:v>-7.0166041778253876E-2</c:v>
                </c:pt>
                <c:pt idx="2">
                  <c:v>-0.28629032258064518</c:v>
                </c:pt>
                <c:pt idx="3">
                  <c:v>0.29620661824051653</c:v>
                </c:pt>
                <c:pt idx="4">
                  <c:v>-0.24968866749688667</c:v>
                </c:pt>
                <c:pt idx="5">
                  <c:v>6.3070539419087135E-2</c:v>
                </c:pt>
                <c:pt idx="6">
                  <c:v>9.9921935987509758E-2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56-4BD6-BE5B-7E34C895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88000"/>
        <c:axId val="544673312"/>
      </c:lineChart>
      <c:catAx>
        <c:axId val="544688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4673312"/>
        <c:crosses val="autoZero"/>
        <c:auto val="1"/>
        <c:lblAlgn val="ctr"/>
        <c:lblOffset val="100"/>
        <c:noMultiLvlLbl val="0"/>
      </c:catAx>
      <c:valAx>
        <c:axId val="5446733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4468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66004593570757"/>
          <c:y val="0.6852589624074108"/>
          <c:w val="0.46520987818689424"/>
          <c:h val="8.3468901394342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219925</xdr:colOff>
      <xdr:row>17</xdr:row>
      <xdr:rowOff>36135</xdr:rowOff>
    </xdr:from>
    <xdr:to>
      <xdr:col>14</xdr:col>
      <xdr:colOff>371792</xdr:colOff>
      <xdr:row>31</xdr:row>
      <xdr:rowOff>143774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182880</xdr:colOff>
      <xdr:row>0</xdr:row>
      <xdr:rowOff>160020</xdr:rowOff>
    </xdr:from>
    <xdr:to>
      <xdr:col>3</xdr:col>
      <xdr:colOff>1097119</xdr:colOff>
      <xdr:row>3</xdr:row>
      <xdr:rowOff>27447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82880" y="160020"/>
          <a:ext cx="3078319" cy="416067"/>
        </a:xfrm>
        <a:prstGeom prst="rect">
          <a:avLst/>
        </a:prstGeom>
      </xdr:spPr>
    </xdr:pic>
    <xdr:clientData/>
  </xdr:twoCellAnchor>
  <xdr:twoCellAnchor>
    <xdr:from>
      <xdr:col>6</xdr:col>
      <xdr:colOff>237226</xdr:colOff>
      <xdr:row>3</xdr:row>
      <xdr:rowOff>109267</xdr:rowOff>
    </xdr:from>
    <xdr:to>
      <xdr:col>14</xdr:col>
      <xdr:colOff>359434</xdr:colOff>
      <xdr:row>16</xdr:row>
      <xdr:rowOff>41693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0.89095</cdr:y>
    </cdr:from>
    <cdr:to>
      <cdr:x>0.46841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502572"/>
          <a:ext cx="4155993" cy="306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año anterior</a:t>
          </a:r>
          <a:endParaRPr lang="es-ES" sz="9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390283</xdr:colOff>
      <xdr:row>20</xdr:row>
      <xdr:rowOff>169099</xdr:rowOff>
    </xdr:from>
    <xdr:to>
      <xdr:col>17</xdr:col>
      <xdr:colOff>426720</xdr:colOff>
      <xdr:row>34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144941</xdr:colOff>
      <xdr:row>0</xdr:row>
      <xdr:rowOff>172990</xdr:rowOff>
    </xdr:from>
    <xdr:to>
      <xdr:col>4</xdr:col>
      <xdr:colOff>388620</xdr:colOff>
      <xdr:row>3</xdr:row>
      <xdr:rowOff>40417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44941" y="172990"/>
          <a:ext cx="3078319" cy="4160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175260</xdr:rowOff>
    </xdr:from>
    <xdr:to>
      <xdr:col>4</xdr:col>
      <xdr:colOff>578959</xdr:colOff>
      <xdr:row>3</xdr:row>
      <xdr:rowOff>42687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37160" y="175260"/>
          <a:ext cx="3078319" cy="416067"/>
        </a:xfrm>
        <a:prstGeom prst="rect">
          <a:avLst/>
        </a:prstGeom>
      </xdr:spPr>
    </xdr:pic>
    <xdr:clientData/>
  </xdr:twoCellAnchor>
  <xdr:twoCellAnchor>
    <xdr:from>
      <xdr:col>1</xdr:col>
      <xdr:colOff>45720</xdr:colOff>
      <xdr:row>20</xdr:row>
      <xdr:rowOff>178129</xdr:rowOff>
    </xdr:from>
    <xdr:to>
      <xdr:col>13</xdr:col>
      <xdr:colOff>98961</xdr:colOff>
      <xdr:row>37</xdr:row>
      <xdr:rowOff>148442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0.86362</cdr:y>
    </cdr:from>
    <cdr:to>
      <cdr:x>0.47077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352972"/>
          <a:ext cx="3768639" cy="371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año anterior</a:t>
          </a:r>
          <a:endParaRPr lang="es-ES" sz="9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1</xdr:row>
      <xdr:rowOff>30480</xdr:rowOff>
    </xdr:from>
    <xdr:to>
      <xdr:col>4</xdr:col>
      <xdr:colOff>782421</xdr:colOff>
      <xdr:row>3</xdr:row>
      <xdr:rowOff>74188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42900" y="213360"/>
          <a:ext cx="3076041" cy="409468"/>
        </a:xfrm>
        <a:prstGeom prst="rect">
          <a:avLst/>
        </a:prstGeom>
      </xdr:spPr>
    </xdr:pic>
    <xdr:clientData/>
  </xdr:twoCellAnchor>
  <xdr:twoCellAnchor>
    <xdr:from>
      <xdr:col>6</xdr:col>
      <xdr:colOff>510511</xdr:colOff>
      <xdr:row>3</xdr:row>
      <xdr:rowOff>2525</xdr:rowOff>
    </xdr:from>
    <xdr:to>
      <xdr:col>13</xdr:col>
      <xdr:colOff>231588</xdr:colOff>
      <xdr:row>16</xdr:row>
      <xdr:rowOff>97117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0.875</cdr:y>
    </cdr:from>
    <cdr:to>
      <cdr:x>0.8987</cdr:x>
      <cdr:y>0.97761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298740"/>
          <a:ext cx="4730984" cy="26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>
              <a:effectLst/>
              <a:latin typeface="+mn-lt"/>
              <a:ea typeface="+mn-ea"/>
              <a:cs typeface="+mn-cs"/>
            </a:rPr>
            <a:t>*Variación % respecto al año anterior</a:t>
          </a:r>
          <a:endParaRPr lang="es-ES" sz="8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167640</xdr:rowOff>
    </xdr:from>
    <xdr:to>
      <xdr:col>4</xdr:col>
      <xdr:colOff>523889</xdr:colOff>
      <xdr:row>3</xdr:row>
      <xdr:rowOff>42413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60960" y="167640"/>
          <a:ext cx="3099449" cy="423413"/>
        </a:xfrm>
        <a:prstGeom prst="rect">
          <a:avLst/>
        </a:prstGeom>
      </xdr:spPr>
    </xdr:pic>
    <xdr:clientData/>
  </xdr:twoCellAnchor>
  <xdr:twoCellAnchor>
    <xdr:from>
      <xdr:col>8</xdr:col>
      <xdr:colOff>368555</xdr:colOff>
      <xdr:row>3</xdr:row>
      <xdr:rowOff>179804</xdr:rowOff>
    </xdr:from>
    <xdr:to>
      <xdr:col>14</xdr:col>
      <xdr:colOff>300605</xdr:colOff>
      <xdr:row>17</xdr:row>
      <xdr:rowOff>48936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0.85374</cdr:y>
    </cdr:from>
    <cdr:to>
      <cdr:x>1</cdr:x>
      <cdr:y>0.9712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1959296"/>
          <a:ext cx="4559416" cy="26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>
              <a:effectLst/>
              <a:latin typeface="+mn-lt"/>
              <a:ea typeface="+mn-ea"/>
              <a:cs typeface="+mn-cs"/>
            </a:rPr>
            <a:t>*Variación % respecto al año anterior</a:t>
          </a:r>
          <a:endParaRPr lang="es-ES" sz="8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561989</xdr:colOff>
      <xdr:row>3</xdr:row>
      <xdr:rowOff>57653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9080" y="182880"/>
          <a:ext cx="3099449" cy="423413"/>
        </a:xfrm>
        <a:prstGeom prst="rect">
          <a:avLst/>
        </a:prstGeom>
      </xdr:spPr>
    </xdr:pic>
    <xdr:clientData/>
  </xdr:twoCellAnchor>
  <xdr:twoCellAnchor>
    <xdr:from>
      <xdr:col>8</xdr:col>
      <xdr:colOff>299356</xdr:colOff>
      <xdr:row>3</xdr:row>
      <xdr:rowOff>84364</xdr:rowOff>
    </xdr:from>
    <xdr:to>
      <xdr:col>14</xdr:col>
      <xdr:colOff>442231</xdr:colOff>
      <xdr:row>17</xdr:row>
      <xdr:rowOff>170088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0.87659</cdr:y>
    </cdr:from>
    <cdr:to>
      <cdr:x>0.9577</cdr:x>
      <cdr:y>0.98979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335476"/>
          <a:ext cx="4671829" cy="301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>
              <a:effectLst/>
              <a:latin typeface="+mn-lt"/>
              <a:ea typeface="+mn-ea"/>
              <a:cs typeface="+mn-cs"/>
            </a:rPr>
            <a:t>*Variación % respecto al año anterior</a:t>
          </a:r>
          <a:endParaRPr lang="es-ES" sz="8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0.87205</cdr:y>
    </cdr:from>
    <cdr:to>
      <cdr:x>0.74772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532452"/>
          <a:ext cx="3768639" cy="371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año anterior</a:t>
          </a:r>
          <a:endParaRPr lang="es-ES" sz="9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646564</xdr:colOff>
      <xdr:row>3</xdr:row>
      <xdr:rowOff>57653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9080" y="182880"/>
          <a:ext cx="3099449" cy="423413"/>
        </a:xfrm>
        <a:prstGeom prst="rect">
          <a:avLst/>
        </a:prstGeom>
      </xdr:spPr>
    </xdr:pic>
    <xdr:clientData/>
  </xdr:twoCellAnchor>
  <xdr:twoCellAnchor>
    <xdr:from>
      <xdr:col>7</xdr:col>
      <xdr:colOff>467138</xdr:colOff>
      <xdr:row>1</xdr:row>
      <xdr:rowOff>153399</xdr:rowOff>
    </xdr:from>
    <xdr:to>
      <xdr:col>15</xdr:col>
      <xdr:colOff>197754</xdr:colOff>
      <xdr:row>17</xdr:row>
      <xdr:rowOff>149150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0.87599</cdr:y>
    </cdr:from>
    <cdr:to>
      <cdr:x>0.75706</cdr:x>
      <cdr:y>0.97982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544336"/>
          <a:ext cx="4671829" cy="301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>
              <a:effectLst/>
              <a:latin typeface="+mn-lt"/>
              <a:ea typeface="+mn-ea"/>
              <a:cs typeface="+mn-cs"/>
            </a:rPr>
            <a:t>*Variación % respecto al año anterior</a:t>
          </a:r>
          <a:endParaRPr lang="es-ES" sz="8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0.91643</cdr:y>
    </cdr:from>
    <cdr:to>
      <cdr:x>0.75215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513952"/>
          <a:ext cx="3768639" cy="229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348585</xdr:colOff>
      <xdr:row>20</xdr:row>
      <xdr:rowOff>10030</xdr:rowOff>
    </xdr:from>
    <xdr:to>
      <xdr:col>10</xdr:col>
      <xdr:colOff>685838</xdr:colOff>
      <xdr:row>38</xdr:row>
      <xdr:rowOff>69631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90535</xdr:colOff>
      <xdr:row>0</xdr:row>
      <xdr:rowOff>143346</xdr:rowOff>
    </xdr:from>
    <xdr:to>
      <xdr:col>4</xdr:col>
      <xdr:colOff>550894</xdr:colOff>
      <xdr:row>3</xdr:row>
      <xdr:rowOff>16205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90535" y="143346"/>
          <a:ext cx="3078319" cy="416067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0.88695</cdr:y>
    </cdr:from>
    <cdr:to>
      <cdr:x>0.51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486136"/>
          <a:ext cx="3770692" cy="316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año anterior</a:t>
          </a:r>
          <a:endParaRPr lang="es-ES" sz="9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160959</xdr:colOff>
      <xdr:row>0</xdr:row>
      <xdr:rowOff>123059</xdr:rowOff>
    </xdr:from>
    <xdr:to>
      <xdr:col>2</xdr:col>
      <xdr:colOff>2149183</xdr:colOff>
      <xdr:row>3</xdr:row>
      <xdr:rowOff>62344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60959" y="123059"/>
          <a:ext cx="2867988" cy="3964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369644</xdr:colOff>
      <xdr:row>19</xdr:row>
      <xdr:rowOff>83367</xdr:rowOff>
    </xdr:from>
    <xdr:to>
      <xdr:col>13</xdr:col>
      <xdr:colOff>335279</xdr:colOff>
      <xdr:row>37</xdr:row>
      <xdr:rowOff>172720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152400</xdr:rowOff>
    </xdr:from>
    <xdr:to>
      <xdr:col>4</xdr:col>
      <xdr:colOff>342739</xdr:colOff>
      <xdr:row>3</xdr:row>
      <xdr:rowOff>19827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52400" y="152400"/>
          <a:ext cx="3078319" cy="41606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0.87876</cdr:y>
    </cdr:from>
    <cdr:to>
      <cdr:x>0.40145</cdr:x>
      <cdr:y>0.97435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463800"/>
          <a:ext cx="3474716" cy="267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</a:t>
          </a:r>
          <a:r>
            <a:rPr lang="es-PE" sz="900" baseline="0">
              <a:effectLst/>
              <a:latin typeface="+mn-lt"/>
              <a:ea typeface="+mn-ea"/>
              <a:cs typeface="+mn-cs"/>
            </a:rPr>
            <a:t> año anterior</a:t>
          </a:r>
          <a:endParaRPr lang="es-ES" sz="9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19</xdr:row>
      <xdr:rowOff>143892</xdr:rowOff>
    </xdr:from>
    <xdr:to>
      <xdr:col>12</xdr:col>
      <xdr:colOff>22860</xdr:colOff>
      <xdr:row>39</xdr:row>
      <xdr:rowOff>178850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175260</xdr:colOff>
      <xdr:row>0</xdr:row>
      <xdr:rowOff>137160</xdr:rowOff>
    </xdr:from>
    <xdr:to>
      <xdr:col>4</xdr:col>
      <xdr:colOff>533239</xdr:colOff>
      <xdr:row>3</xdr:row>
      <xdr:rowOff>4587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75260" y="137160"/>
          <a:ext cx="3078319" cy="416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22"/>
  <sheetViews>
    <sheetView showGridLines="0" tabSelected="1" zoomScaleNormal="100" workbookViewId="0">
      <selection activeCell="F14" sqref="F14"/>
    </sheetView>
  </sheetViews>
  <sheetFormatPr baseColWidth="10" defaultColWidth="8.88671875" defaultRowHeight="14.4"/>
  <cols>
    <col min="1" max="1" width="3.77734375" customWidth="1"/>
    <col min="2" max="2" width="12.77734375" customWidth="1"/>
    <col min="3" max="3" width="15" customWidth="1"/>
    <col min="4" max="6" width="18" customWidth="1"/>
  </cols>
  <sheetData>
    <row r="5" spans="1:9">
      <c r="B5" s="123" t="s">
        <v>140</v>
      </c>
    </row>
    <row r="6" spans="1:9" ht="45.6" customHeight="1">
      <c r="B6" s="132" t="s">
        <v>24</v>
      </c>
      <c r="C6" s="56" t="s">
        <v>21</v>
      </c>
      <c r="D6" s="38" t="s">
        <v>141</v>
      </c>
      <c r="E6" s="39" t="s">
        <v>22</v>
      </c>
      <c r="F6" s="39" t="s">
        <v>23</v>
      </c>
    </row>
    <row r="7" spans="1:9" ht="16.95" customHeight="1">
      <c r="B7" s="133">
        <v>2015</v>
      </c>
      <c r="C7" s="57">
        <v>16498365.472507</v>
      </c>
      <c r="D7" s="48">
        <v>197792</v>
      </c>
      <c r="E7" s="44" t="s">
        <v>40</v>
      </c>
      <c r="F7" s="44" t="s">
        <v>40</v>
      </c>
      <c r="H7" s="40"/>
      <c r="I7" s="40"/>
    </row>
    <row r="8" spans="1:9" ht="16.95" customHeight="1">
      <c r="B8" s="133">
        <v>2016</v>
      </c>
      <c r="C8" s="57">
        <v>16903680.185385589</v>
      </c>
      <c r="D8" s="48">
        <v>207311</v>
      </c>
      <c r="E8" s="12">
        <f>(D8-D7)/D7</f>
        <v>4.812631451221485E-2</v>
      </c>
      <c r="F8" s="10">
        <f>D8-D7</f>
        <v>9519</v>
      </c>
      <c r="H8" s="40"/>
      <c r="I8" s="40"/>
    </row>
    <row r="9" spans="1:9" ht="16.95" customHeight="1">
      <c r="B9" s="133">
        <v>2017</v>
      </c>
      <c r="C9" s="57">
        <v>17215741.36246562</v>
      </c>
      <c r="D9" s="48">
        <v>214876</v>
      </c>
      <c r="E9" s="12">
        <f t="shared" ref="E9:E14" si="0">(D9-D8)/D8</f>
        <v>3.6491068973667579E-2</v>
      </c>
      <c r="F9" s="10">
        <f t="shared" ref="F9:F14" si="1">D9-D8</f>
        <v>7565</v>
      </c>
      <c r="H9" s="40"/>
      <c r="I9" s="40"/>
    </row>
    <row r="10" spans="1:9" ht="16.95" customHeight="1">
      <c r="B10" s="133">
        <v>2018</v>
      </c>
      <c r="C10" s="57">
        <v>17462751.569602489</v>
      </c>
      <c r="D10" s="48">
        <v>207938</v>
      </c>
      <c r="E10" s="12">
        <f t="shared" si="0"/>
        <v>-3.2288389582829168E-2</v>
      </c>
      <c r="F10" s="10">
        <f t="shared" si="1"/>
        <v>-6938</v>
      </c>
      <c r="H10" s="40"/>
      <c r="I10" s="40"/>
    </row>
    <row r="11" spans="1:9" ht="16.95" customHeight="1">
      <c r="B11" s="133">
        <v>2019</v>
      </c>
      <c r="C11" s="57">
        <v>17830481.03181386</v>
      </c>
      <c r="D11" s="48">
        <v>226996</v>
      </c>
      <c r="E11" s="12">
        <f t="shared" si="0"/>
        <v>9.1652319441371949E-2</v>
      </c>
      <c r="F11" s="10">
        <f t="shared" si="1"/>
        <v>19058</v>
      </c>
      <c r="H11" s="40"/>
      <c r="I11" s="40"/>
    </row>
    <row r="12" spans="1:9" ht="16.95" customHeight="1">
      <c r="B12" s="133">
        <v>2020</v>
      </c>
      <c r="C12" s="57">
        <v>16094964.464660261</v>
      </c>
      <c r="D12" s="48">
        <v>125380</v>
      </c>
      <c r="E12" s="12">
        <f t="shared" si="0"/>
        <v>-0.44765546529454264</v>
      </c>
      <c r="F12" s="10">
        <f t="shared" si="1"/>
        <v>-101616</v>
      </c>
      <c r="H12" s="40"/>
      <c r="I12" s="40"/>
    </row>
    <row r="13" spans="1:9" ht="16.95" customHeight="1">
      <c r="B13" s="133">
        <v>2021</v>
      </c>
      <c r="C13" s="57">
        <v>18149421.72856541</v>
      </c>
      <c r="D13" s="48">
        <v>146439</v>
      </c>
      <c r="E13" s="12">
        <f t="shared" si="0"/>
        <v>0.16796139735204976</v>
      </c>
      <c r="F13" s="10">
        <f t="shared" si="1"/>
        <v>21059</v>
      </c>
      <c r="H13" s="40"/>
      <c r="I13" s="40"/>
    </row>
    <row r="14" spans="1:9" ht="16.95" customHeight="1">
      <c r="A14" s="179"/>
      <c r="B14" s="134">
        <v>2022</v>
      </c>
      <c r="C14" s="71">
        <v>18551008</v>
      </c>
      <c r="D14" s="49">
        <v>204074</v>
      </c>
      <c r="E14" s="12">
        <f t="shared" si="0"/>
        <v>0.39357684769767615</v>
      </c>
      <c r="F14" s="10">
        <f t="shared" si="1"/>
        <v>57635</v>
      </c>
      <c r="H14" s="40"/>
      <c r="I14" s="40"/>
    </row>
    <row r="15" spans="1:9">
      <c r="B15" s="135" t="s">
        <v>42</v>
      </c>
      <c r="C15" s="135"/>
      <c r="D15" s="135"/>
      <c r="E15" s="135"/>
      <c r="F15" s="135"/>
      <c r="G15" s="18"/>
    </row>
    <row r="16" spans="1:9">
      <c r="B16" s="136" t="s">
        <v>44</v>
      </c>
      <c r="C16" s="136"/>
      <c r="D16" s="136"/>
      <c r="E16" s="136"/>
      <c r="F16" s="136"/>
      <c r="G16" s="72"/>
    </row>
    <row r="17" spans="1:7">
      <c r="B17" s="136" t="s">
        <v>45</v>
      </c>
      <c r="C17" s="136"/>
      <c r="D17" s="136"/>
      <c r="E17" s="136"/>
      <c r="F17" s="136"/>
      <c r="G17" s="72"/>
    </row>
    <row r="18" spans="1:7">
      <c r="B18" s="136" t="s">
        <v>46</v>
      </c>
      <c r="C18" s="136"/>
      <c r="D18" s="136"/>
      <c r="E18" s="136"/>
      <c r="F18" s="136"/>
      <c r="G18" s="72"/>
    </row>
    <row r="21" spans="1:7">
      <c r="A21" s="124"/>
    </row>
    <row r="22" spans="1:7">
      <c r="E22" s="40"/>
    </row>
  </sheetData>
  <mergeCells count="4">
    <mergeCell ref="B15:F15"/>
    <mergeCell ref="B16:F16"/>
    <mergeCell ref="B17:F17"/>
    <mergeCell ref="B18:F18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H19"/>
  <sheetViews>
    <sheetView showGridLines="0" zoomScaleNormal="100" workbookViewId="0">
      <selection activeCell="B6" sqref="B6:B7"/>
    </sheetView>
  </sheetViews>
  <sheetFormatPr baseColWidth="10" defaultRowHeight="14.4"/>
  <cols>
    <col min="1" max="1" width="3.77734375" customWidth="1"/>
    <col min="4" max="4" width="13.88671875" customWidth="1"/>
    <col min="5" max="5" width="13.33203125" customWidth="1"/>
    <col min="7" max="7" width="14.109375" customWidth="1"/>
    <col min="8" max="8" width="13.6640625" customWidth="1"/>
  </cols>
  <sheetData>
    <row r="5" spans="1:8" ht="29.4" customHeight="1">
      <c r="B5" s="174" t="s">
        <v>190</v>
      </c>
      <c r="C5" s="174"/>
      <c r="D5" s="174"/>
      <c r="E5" s="174"/>
      <c r="F5" s="174"/>
      <c r="G5" s="174"/>
      <c r="H5" s="174"/>
    </row>
    <row r="6" spans="1:8" ht="14.4" customHeight="1">
      <c r="B6" s="175" t="s">
        <v>24</v>
      </c>
      <c r="C6" s="158" t="s">
        <v>132</v>
      </c>
      <c r="D6" s="159"/>
      <c r="E6" s="161"/>
      <c r="F6" s="158" t="s">
        <v>22</v>
      </c>
      <c r="G6" s="159"/>
      <c r="H6" s="161"/>
    </row>
    <row r="7" spans="1:8">
      <c r="B7" s="176"/>
      <c r="C7" s="98" t="s">
        <v>0</v>
      </c>
      <c r="D7" s="84" t="s">
        <v>20</v>
      </c>
      <c r="E7" s="85" t="s">
        <v>19</v>
      </c>
      <c r="F7" s="98" t="s">
        <v>0</v>
      </c>
      <c r="G7" s="84" t="s">
        <v>20</v>
      </c>
      <c r="H7" s="85" t="s">
        <v>19</v>
      </c>
    </row>
    <row r="8" spans="1:8">
      <c r="B8" s="90">
        <v>2015</v>
      </c>
      <c r="C8" s="104" t="s">
        <v>121</v>
      </c>
      <c r="D8" s="96">
        <v>1774</v>
      </c>
      <c r="E8" s="202">
        <v>1750</v>
      </c>
      <c r="F8" s="104" t="s">
        <v>40</v>
      </c>
      <c r="G8" s="95" t="s">
        <v>40</v>
      </c>
      <c r="H8" s="92" t="s">
        <v>40</v>
      </c>
    </row>
    <row r="9" spans="1:8">
      <c r="B9" s="90">
        <v>2016</v>
      </c>
      <c r="C9" s="104" t="s">
        <v>122</v>
      </c>
      <c r="D9" s="96">
        <v>1525</v>
      </c>
      <c r="E9" s="202">
        <v>1844</v>
      </c>
      <c r="F9" s="99">
        <v>-7.390562819783968E-3</v>
      </c>
      <c r="G9" s="101">
        <f>(D9-D8)/D8</f>
        <v>-0.14036076662908681</v>
      </c>
      <c r="H9" s="93">
        <f>(E9-E8)/E8</f>
        <v>5.3714285714285714E-2</v>
      </c>
    </row>
    <row r="10" spans="1:8">
      <c r="B10" s="90">
        <v>2017</v>
      </c>
      <c r="C10" s="104" t="s">
        <v>121</v>
      </c>
      <c r="D10" s="96">
        <v>1600</v>
      </c>
      <c r="E10" s="202">
        <v>1862</v>
      </c>
      <c r="F10" s="99">
        <v>7.4455899198167235E-3</v>
      </c>
      <c r="G10" s="101">
        <f t="shared" ref="G10:H15" si="0">(D10-D9)/D9</f>
        <v>4.9180327868852458E-2</v>
      </c>
      <c r="H10" s="93">
        <f t="shared" si="0"/>
        <v>9.7613882863340565E-3</v>
      </c>
    </row>
    <row r="11" spans="1:8">
      <c r="B11" s="90">
        <v>2018</v>
      </c>
      <c r="C11" s="104" t="s">
        <v>123</v>
      </c>
      <c r="D11" s="96">
        <v>1365</v>
      </c>
      <c r="E11" s="202">
        <v>1859</v>
      </c>
      <c r="F11" s="99">
        <v>-6.0261512222853891E-2</v>
      </c>
      <c r="G11" s="101">
        <f t="shared" si="0"/>
        <v>-0.14687500000000001</v>
      </c>
      <c r="H11" s="93">
        <f t="shared" si="0"/>
        <v>-1.611170784103115E-3</v>
      </c>
    </row>
    <row r="12" spans="1:8">
      <c r="B12" s="90">
        <v>2019</v>
      </c>
      <c r="C12" s="104" t="s">
        <v>124</v>
      </c>
      <c r="D12" s="96">
        <v>1582</v>
      </c>
      <c r="E12" s="200">
        <v>1500</v>
      </c>
      <c r="F12" s="99">
        <v>-7.2595281306715068E-2</v>
      </c>
      <c r="G12" s="101">
        <f t="shared" si="0"/>
        <v>0.15897435897435896</v>
      </c>
      <c r="H12" s="93">
        <f t="shared" si="0"/>
        <v>-0.19311457772996235</v>
      </c>
    </row>
    <row r="13" spans="1:8">
      <c r="B13" s="90">
        <v>2020</v>
      </c>
      <c r="C13" s="104" t="s">
        <v>125</v>
      </c>
      <c r="D13" s="96">
        <v>1209</v>
      </c>
      <c r="E13" s="202">
        <v>1971</v>
      </c>
      <c r="F13" s="99">
        <v>9.0671885192433133E-2</v>
      </c>
      <c r="G13" s="101">
        <f t="shared" si="0"/>
        <v>-0.23577749683944374</v>
      </c>
      <c r="H13" s="93">
        <f t="shared" si="0"/>
        <v>0.314</v>
      </c>
    </row>
    <row r="14" spans="1:8">
      <c r="B14" s="90">
        <v>2021</v>
      </c>
      <c r="C14" s="104" t="s">
        <v>126</v>
      </c>
      <c r="D14" s="96">
        <v>956</v>
      </c>
      <c r="E14" s="202">
        <v>1638</v>
      </c>
      <c r="F14" s="99">
        <v>-0.20035885167464115</v>
      </c>
      <c r="G14" s="101">
        <f t="shared" si="0"/>
        <v>-0.20926385442514475</v>
      </c>
      <c r="H14" s="93">
        <f t="shared" si="0"/>
        <v>-0.16894977168949771</v>
      </c>
    </row>
    <row r="15" spans="1:8">
      <c r="A15" s="179"/>
      <c r="B15" s="199">
        <v>2022</v>
      </c>
      <c r="C15" s="104" t="s">
        <v>157</v>
      </c>
      <c r="D15" s="97">
        <v>1353</v>
      </c>
      <c r="E15" s="200">
        <v>1805</v>
      </c>
      <c r="F15" s="100">
        <v>0.19895287958115182</v>
      </c>
      <c r="G15" s="101">
        <f t="shared" si="0"/>
        <v>0.41527196652719667</v>
      </c>
      <c r="H15" s="93">
        <f t="shared" si="0"/>
        <v>0.10195360195360195</v>
      </c>
    </row>
    <row r="16" spans="1:8">
      <c r="B16" s="206" t="s">
        <v>133</v>
      </c>
      <c r="C16" s="206"/>
      <c r="D16" s="206"/>
      <c r="E16" s="206"/>
      <c r="F16" s="206"/>
      <c r="G16" s="206"/>
      <c r="H16" s="206"/>
    </row>
    <row r="17" spans="2:8">
      <c r="B17" s="172" t="s">
        <v>44</v>
      </c>
      <c r="C17" s="172"/>
      <c r="D17" s="172"/>
      <c r="E17" s="172"/>
      <c r="F17" s="172"/>
      <c r="G17" s="172"/>
      <c r="H17" s="172"/>
    </row>
    <row r="18" spans="2:8">
      <c r="B18" s="172" t="s">
        <v>45</v>
      </c>
      <c r="C18" s="172"/>
      <c r="D18" s="172"/>
      <c r="E18" s="172"/>
      <c r="F18" s="172"/>
      <c r="G18" s="172"/>
      <c r="H18" s="172"/>
    </row>
    <row r="19" spans="2:8">
      <c r="B19" s="173" t="s">
        <v>46</v>
      </c>
      <c r="C19" s="173"/>
      <c r="D19" s="173"/>
      <c r="E19" s="173"/>
      <c r="F19" s="173"/>
      <c r="G19" s="173"/>
      <c r="H19" s="173"/>
    </row>
  </sheetData>
  <mergeCells count="8">
    <mergeCell ref="B19:H19"/>
    <mergeCell ref="B5:H5"/>
    <mergeCell ref="B6:B7"/>
    <mergeCell ref="C6:E6"/>
    <mergeCell ref="F6:H6"/>
    <mergeCell ref="B16:H16"/>
    <mergeCell ref="B17:H17"/>
    <mergeCell ref="B18:H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L40"/>
  <sheetViews>
    <sheetView showGridLines="0" zoomScaleNormal="100" workbookViewId="0">
      <selection activeCell="B6" sqref="B6:B7"/>
    </sheetView>
  </sheetViews>
  <sheetFormatPr baseColWidth="10" defaultRowHeight="14.4"/>
  <cols>
    <col min="1" max="1" width="3.77734375" customWidth="1"/>
    <col min="3" max="3" width="12.6640625" customWidth="1"/>
    <col min="6" max="7" width="13" customWidth="1"/>
    <col min="12" max="12" width="13.109375" customWidth="1"/>
  </cols>
  <sheetData>
    <row r="5" spans="2:12" ht="27" customHeight="1">
      <c r="B5" s="174" t="s">
        <v>189</v>
      </c>
      <c r="C5" s="174"/>
      <c r="D5" s="174"/>
      <c r="E5" s="174"/>
      <c r="F5" s="174"/>
      <c r="G5" s="174"/>
      <c r="H5" s="6"/>
      <c r="I5" s="6"/>
      <c r="J5" s="6"/>
      <c r="K5" s="6"/>
      <c r="L5" s="6"/>
    </row>
    <row r="6" spans="2:12">
      <c r="B6" s="162" t="s">
        <v>24</v>
      </c>
      <c r="C6" s="140" t="s">
        <v>34</v>
      </c>
      <c r="D6" s="159"/>
      <c r="E6" s="159"/>
      <c r="F6" s="159"/>
      <c r="G6" s="161"/>
    </row>
    <row r="7" spans="2:12">
      <c r="B7" s="163"/>
      <c r="C7" s="79" t="s">
        <v>0</v>
      </c>
      <c r="D7" s="62" t="s">
        <v>38</v>
      </c>
      <c r="E7" s="62" t="s">
        <v>36</v>
      </c>
      <c r="F7" s="62" t="s">
        <v>37</v>
      </c>
      <c r="G7" s="63" t="s">
        <v>39</v>
      </c>
    </row>
    <row r="8" spans="2:12" ht="15">
      <c r="B8" s="214">
        <v>2015</v>
      </c>
      <c r="C8" s="104" t="s">
        <v>121</v>
      </c>
      <c r="D8" s="207" t="s">
        <v>159</v>
      </c>
      <c r="E8" s="207" t="s">
        <v>167</v>
      </c>
      <c r="F8" s="207" t="s">
        <v>168</v>
      </c>
      <c r="G8" s="208" t="s">
        <v>169</v>
      </c>
    </row>
    <row r="9" spans="2:12" ht="15">
      <c r="B9" s="211">
        <v>2016</v>
      </c>
      <c r="C9" s="104" t="s">
        <v>122</v>
      </c>
      <c r="D9" s="209" t="s">
        <v>160</v>
      </c>
      <c r="E9" s="209" t="s">
        <v>170</v>
      </c>
      <c r="F9" s="209" t="s">
        <v>171</v>
      </c>
      <c r="G9" s="210" t="s">
        <v>172</v>
      </c>
    </row>
    <row r="10" spans="2:12" ht="15">
      <c r="B10" s="211">
        <v>2017</v>
      </c>
      <c r="C10" s="104" t="s">
        <v>121</v>
      </c>
      <c r="D10" s="209" t="s">
        <v>161</v>
      </c>
      <c r="E10" s="209" t="s">
        <v>173</v>
      </c>
      <c r="F10" s="209" t="s">
        <v>174</v>
      </c>
      <c r="G10" s="210" t="s">
        <v>175</v>
      </c>
    </row>
    <row r="11" spans="2:12" ht="15">
      <c r="B11" s="211">
        <v>2018</v>
      </c>
      <c r="C11" s="104" t="s">
        <v>123</v>
      </c>
      <c r="D11" s="209" t="s">
        <v>162</v>
      </c>
      <c r="E11" s="209" t="s">
        <v>176</v>
      </c>
      <c r="F11" s="209" t="s">
        <v>177</v>
      </c>
      <c r="G11" s="210" t="s">
        <v>178</v>
      </c>
    </row>
    <row r="12" spans="2:12" ht="15">
      <c r="B12" s="211">
        <v>2019</v>
      </c>
      <c r="C12" s="104" t="s">
        <v>124</v>
      </c>
      <c r="D12" s="209" t="s">
        <v>163</v>
      </c>
      <c r="E12" s="209" t="s">
        <v>179</v>
      </c>
      <c r="F12" s="209" t="s">
        <v>180</v>
      </c>
      <c r="G12" s="210" t="s">
        <v>181</v>
      </c>
    </row>
    <row r="13" spans="2:12" ht="15">
      <c r="B13" s="211">
        <v>2020</v>
      </c>
      <c r="C13" s="104" t="s">
        <v>125</v>
      </c>
      <c r="D13" s="209" t="s">
        <v>164</v>
      </c>
      <c r="E13" s="209" t="s">
        <v>182</v>
      </c>
      <c r="F13" s="209" t="s">
        <v>183</v>
      </c>
      <c r="G13" s="210" t="s">
        <v>40</v>
      </c>
    </row>
    <row r="14" spans="2:12" ht="15">
      <c r="B14" s="211">
        <v>2021</v>
      </c>
      <c r="C14" s="104" t="s">
        <v>126</v>
      </c>
      <c r="D14" s="211" t="s">
        <v>165</v>
      </c>
      <c r="E14" s="209" t="s">
        <v>184</v>
      </c>
      <c r="F14" s="209" t="s">
        <v>185</v>
      </c>
      <c r="G14" s="210" t="s">
        <v>40</v>
      </c>
    </row>
    <row r="15" spans="2:12" ht="15">
      <c r="B15" s="215">
        <v>2022</v>
      </c>
      <c r="C15" s="106" t="s">
        <v>157</v>
      </c>
      <c r="D15" s="212" t="s">
        <v>166</v>
      </c>
      <c r="E15" s="209" t="s">
        <v>186</v>
      </c>
      <c r="F15" s="209" t="s">
        <v>187</v>
      </c>
      <c r="G15" s="213" t="s">
        <v>188</v>
      </c>
    </row>
    <row r="16" spans="2:12">
      <c r="B16" s="135" t="s">
        <v>42</v>
      </c>
      <c r="C16" s="135"/>
      <c r="D16" s="135"/>
      <c r="E16" s="135"/>
      <c r="F16" s="135"/>
      <c r="G16" s="135"/>
      <c r="H16" s="18"/>
    </row>
    <row r="17" spans="1:8">
      <c r="B17" s="136" t="s">
        <v>44</v>
      </c>
      <c r="C17" s="136"/>
      <c r="D17" s="136"/>
      <c r="E17" s="136"/>
      <c r="F17" s="136"/>
      <c r="G17" s="136"/>
      <c r="H17" s="72"/>
    </row>
    <row r="18" spans="1:8">
      <c r="B18" s="136" t="s">
        <v>45</v>
      </c>
      <c r="C18" s="136"/>
      <c r="D18" s="136"/>
      <c r="E18" s="136"/>
      <c r="F18" s="136"/>
      <c r="G18" s="136"/>
      <c r="H18" s="72"/>
    </row>
    <row r="19" spans="1:8">
      <c r="B19" s="136" t="s">
        <v>46</v>
      </c>
      <c r="C19" s="136"/>
      <c r="D19" s="136"/>
      <c r="E19" s="136"/>
      <c r="F19" s="136"/>
      <c r="G19" s="136"/>
      <c r="H19" s="72"/>
    </row>
    <row r="20" spans="1:8">
      <c r="B20" s="72"/>
      <c r="C20" s="72"/>
      <c r="D20" s="72"/>
      <c r="E20" s="72"/>
      <c r="F20" s="72"/>
      <c r="G20" s="72"/>
      <c r="H20" s="72"/>
    </row>
    <row r="22" spans="1:8" ht="30.6" customHeight="1">
      <c r="B22" s="178" t="s">
        <v>134</v>
      </c>
      <c r="C22" s="178"/>
      <c r="D22" s="178"/>
      <c r="E22" s="178"/>
      <c r="F22" s="178"/>
      <c r="G22" s="178"/>
    </row>
    <row r="23" spans="1:8">
      <c r="B23" s="144" t="s">
        <v>24</v>
      </c>
      <c r="C23" s="160" t="s">
        <v>22</v>
      </c>
      <c r="D23" s="159"/>
      <c r="E23" s="159"/>
      <c r="F23" s="159"/>
      <c r="G23" s="161"/>
    </row>
    <row r="24" spans="1:8">
      <c r="B24" s="145"/>
      <c r="C24" s="105" t="s">
        <v>0</v>
      </c>
      <c r="D24" s="73" t="s">
        <v>38</v>
      </c>
      <c r="E24" s="73" t="s">
        <v>36</v>
      </c>
      <c r="F24" s="73" t="s">
        <v>37</v>
      </c>
      <c r="G24" s="74" t="s">
        <v>39</v>
      </c>
    </row>
    <row r="25" spans="1:8">
      <c r="B25" s="214">
        <v>2015</v>
      </c>
      <c r="C25" s="216" t="s">
        <v>40</v>
      </c>
      <c r="D25" s="209" t="s">
        <v>40</v>
      </c>
      <c r="E25" s="209" t="s">
        <v>40</v>
      </c>
      <c r="F25" s="209" t="s">
        <v>40</v>
      </c>
      <c r="G25" s="210" t="s">
        <v>40</v>
      </c>
    </row>
    <row r="26" spans="1:8">
      <c r="B26" s="211">
        <v>2016</v>
      </c>
      <c r="C26" s="217">
        <v>-7.390562819783968E-3</v>
      </c>
      <c r="D26" s="218">
        <v>-1.098901098901099E-2</v>
      </c>
      <c r="E26" s="218">
        <v>0.45995145631067963</v>
      </c>
      <c r="F26" s="218">
        <v>-0.41268292682926827</v>
      </c>
      <c r="G26" s="219">
        <v>-4.7729918509895226E-2</v>
      </c>
    </row>
    <row r="27" spans="1:8">
      <c r="B27" s="211">
        <v>2017</v>
      </c>
      <c r="C27" s="217">
        <v>7.4455899198167235E-3</v>
      </c>
      <c r="D27" s="218">
        <v>5.0000000000000001E-3</v>
      </c>
      <c r="E27" s="218">
        <v>-0.17955112219451372</v>
      </c>
      <c r="F27" s="218">
        <v>0.48006644518272423</v>
      </c>
      <c r="G27" s="219">
        <v>-0.5647921760391198</v>
      </c>
    </row>
    <row r="28" spans="1:8">
      <c r="B28" s="211">
        <v>2018</v>
      </c>
      <c r="C28" s="217">
        <v>-6.0261512222853891E-2</v>
      </c>
      <c r="D28" s="218">
        <v>-4.3117744610281922E-2</v>
      </c>
      <c r="E28" s="218">
        <v>-0.1276595744680851</v>
      </c>
      <c r="F28" s="218">
        <v>-6.3973063973063973E-2</v>
      </c>
      <c r="G28" s="219">
        <v>0.2598314606741573</v>
      </c>
    </row>
    <row r="29" spans="1:8">
      <c r="B29" s="211">
        <v>2019</v>
      </c>
      <c r="C29" s="217">
        <v>-7.2595281306715068E-2</v>
      </c>
      <c r="D29" s="218">
        <v>-0.11091854419410745</v>
      </c>
      <c r="E29" s="218">
        <v>0.59233449477351918</v>
      </c>
      <c r="F29" s="218">
        <v>0.19904076738609114</v>
      </c>
      <c r="G29" s="219">
        <v>0.60758082497212929</v>
      </c>
    </row>
    <row r="30" spans="1:8">
      <c r="B30" s="211">
        <v>2020</v>
      </c>
      <c r="C30" s="217">
        <v>9.0671885192433133E-2</v>
      </c>
      <c r="D30" s="218">
        <v>6.6926575698505519E-2</v>
      </c>
      <c r="E30" s="218">
        <v>1.0970094821298322</v>
      </c>
      <c r="F30" s="218">
        <v>0.155</v>
      </c>
      <c r="G30" s="219" t="s">
        <v>40</v>
      </c>
    </row>
    <row r="31" spans="1:8">
      <c r="B31" s="211">
        <v>2021</v>
      </c>
      <c r="C31" s="217">
        <v>-0.20035885167464115</v>
      </c>
      <c r="D31" s="218">
        <v>-0.17904993909866018</v>
      </c>
      <c r="E31" s="218">
        <v>-0.59026086956521739</v>
      </c>
      <c r="F31" s="218">
        <v>-0.91688311688311686</v>
      </c>
      <c r="G31" s="219" t="s">
        <v>40</v>
      </c>
    </row>
    <row r="32" spans="1:8">
      <c r="A32" s="179"/>
      <c r="B32" s="221">
        <v>2022</v>
      </c>
      <c r="C32" s="222">
        <v>0.19895287958115182</v>
      </c>
      <c r="D32" s="223">
        <v>0.23590504451038577</v>
      </c>
      <c r="E32" s="218">
        <v>-0.21816638370118846</v>
      </c>
      <c r="F32" s="218">
        <v>2.40625</v>
      </c>
      <c r="G32" s="220" t="s">
        <v>40</v>
      </c>
    </row>
    <row r="33" spans="2:7">
      <c r="B33" s="135" t="s">
        <v>42</v>
      </c>
      <c r="C33" s="135"/>
      <c r="D33" s="135"/>
      <c r="E33" s="135"/>
      <c r="F33" s="135"/>
      <c r="G33" s="135"/>
    </row>
    <row r="36" spans="2:7">
      <c r="C36" s="40"/>
      <c r="D36" s="40"/>
      <c r="E36" s="40"/>
    </row>
    <row r="37" spans="2:7">
      <c r="C37" s="40"/>
      <c r="D37" s="40"/>
    </row>
    <row r="39" spans="2:7">
      <c r="D39" s="124"/>
      <c r="E39" s="124"/>
      <c r="F39" s="124"/>
      <c r="G39" s="124"/>
    </row>
    <row r="40" spans="2:7">
      <c r="D40" s="124"/>
      <c r="E40" s="124"/>
      <c r="F40" s="124"/>
      <c r="G40" s="124"/>
    </row>
  </sheetData>
  <mergeCells count="11">
    <mergeCell ref="B33:G33"/>
    <mergeCell ref="B5:G5"/>
    <mergeCell ref="B6:B7"/>
    <mergeCell ref="C6:G6"/>
    <mergeCell ref="C23:G23"/>
    <mergeCell ref="B23:B24"/>
    <mergeCell ref="B22:G22"/>
    <mergeCell ref="B16:G16"/>
    <mergeCell ref="B17:G17"/>
    <mergeCell ref="B18:G18"/>
    <mergeCell ref="B19:G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O19"/>
  <sheetViews>
    <sheetView showGridLines="0" zoomScaleNormal="100" workbookViewId="0">
      <selection activeCell="B6" sqref="B6:B7"/>
    </sheetView>
  </sheetViews>
  <sheetFormatPr baseColWidth="10" defaultColWidth="8.88671875" defaultRowHeight="14.4"/>
  <cols>
    <col min="1" max="1" width="5.77734375" style="1" customWidth="1"/>
    <col min="2" max="11" width="10.77734375" style="2" customWidth="1"/>
    <col min="12" max="12" width="8.88671875" style="2"/>
    <col min="13" max="16384" width="8.88671875" style="1"/>
  </cols>
  <sheetData>
    <row r="5" spans="2:15">
      <c r="B5" s="47" t="s">
        <v>143</v>
      </c>
    </row>
    <row r="6" spans="2:15" ht="30" customHeight="1">
      <c r="B6" s="144" t="s">
        <v>24</v>
      </c>
      <c r="C6" s="137" t="s">
        <v>34</v>
      </c>
      <c r="D6" s="138"/>
      <c r="E6" s="139"/>
      <c r="F6" s="140" t="s">
        <v>43</v>
      </c>
      <c r="G6" s="141"/>
      <c r="H6" s="142"/>
      <c r="I6" s="143" t="s">
        <v>23</v>
      </c>
      <c r="J6" s="141"/>
      <c r="K6" s="142"/>
    </row>
    <row r="7" spans="2:15" ht="19.8" customHeight="1">
      <c r="B7" s="145"/>
      <c r="C7" s="70" t="s">
        <v>0</v>
      </c>
      <c r="D7" s="62" t="s">
        <v>17</v>
      </c>
      <c r="E7" s="63" t="s">
        <v>18</v>
      </c>
      <c r="F7" s="70" t="s">
        <v>0</v>
      </c>
      <c r="G7" s="64" t="s">
        <v>17</v>
      </c>
      <c r="H7" s="65" t="s">
        <v>18</v>
      </c>
      <c r="I7" s="70" t="s">
        <v>0</v>
      </c>
      <c r="J7" s="64" t="s">
        <v>17</v>
      </c>
      <c r="K7" s="65" t="s">
        <v>18</v>
      </c>
    </row>
    <row r="8" spans="2:15" ht="16.95" customHeight="1">
      <c r="B8" s="32">
        <v>2015</v>
      </c>
      <c r="C8" s="69" t="s">
        <v>47</v>
      </c>
      <c r="D8" s="55">
        <v>127103</v>
      </c>
      <c r="E8" s="52">
        <v>70689</v>
      </c>
      <c r="F8" s="75" t="s">
        <v>40</v>
      </c>
      <c r="G8" s="45" t="s">
        <v>40</v>
      </c>
      <c r="H8" s="46" t="s">
        <v>40</v>
      </c>
      <c r="I8" s="75" t="s">
        <v>40</v>
      </c>
      <c r="J8" s="45" t="s">
        <v>40</v>
      </c>
      <c r="K8" s="46" t="s">
        <v>40</v>
      </c>
      <c r="L8" s="3"/>
      <c r="M8" s="3"/>
      <c r="N8" s="3"/>
      <c r="O8" s="3"/>
    </row>
    <row r="9" spans="2:15" ht="16.95" customHeight="1">
      <c r="B9" s="33">
        <v>2016</v>
      </c>
      <c r="C9" s="69" t="s">
        <v>48</v>
      </c>
      <c r="D9" s="55">
        <v>141965</v>
      </c>
      <c r="E9" s="52">
        <v>65346</v>
      </c>
      <c r="F9" s="76">
        <v>4.812631451221485E-2</v>
      </c>
      <c r="G9" s="4">
        <v>0.116928790036427</v>
      </c>
      <c r="H9" s="27">
        <v>-7.5584602979247129E-2</v>
      </c>
      <c r="I9" s="78">
        <v>9519</v>
      </c>
      <c r="J9" s="5">
        <v>14862</v>
      </c>
      <c r="K9" s="29">
        <v>-5343</v>
      </c>
      <c r="M9" s="3"/>
      <c r="N9" s="3"/>
      <c r="O9" s="3"/>
    </row>
    <row r="10" spans="2:15" ht="16.95" customHeight="1">
      <c r="B10" s="33">
        <v>2017</v>
      </c>
      <c r="C10" s="69" t="s">
        <v>49</v>
      </c>
      <c r="D10" s="55">
        <v>149015</v>
      </c>
      <c r="E10" s="52">
        <v>65862</v>
      </c>
      <c r="F10" s="76">
        <v>3.6491068973667579E-2</v>
      </c>
      <c r="G10" s="4">
        <v>4.9660127496213853E-2</v>
      </c>
      <c r="H10" s="27">
        <v>7.8964282435038113E-3</v>
      </c>
      <c r="I10" s="78">
        <v>7565</v>
      </c>
      <c r="J10" s="5">
        <v>7050</v>
      </c>
      <c r="K10" s="29">
        <v>516</v>
      </c>
      <c r="M10" s="3"/>
      <c r="N10" s="3"/>
      <c r="O10" s="3"/>
    </row>
    <row r="11" spans="2:15" ht="16.95" customHeight="1">
      <c r="B11" s="33">
        <v>2018</v>
      </c>
      <c r="C11" s="69" t="s">
        <v>50</v>
      </c>
      <c r="D11" s="55">
        <v>142417</v>
      </c>
      <c r="E11" s="52">
        <v>65521</v>
      </c>
      <c r="F11" s="76">
        <v>-3.2288389582829168E-2</v>
      </c>
      <c r="G11" s="4">
        <v>-4.4277421736066837E-2</v>
      </c>
      <c r="H11" s="27">
        <v>-5.1774923324527039E-3</v>
      </c>
      <c r="I11" s="78">
        <v>-6938</v>
      </c>
      <c r="J11" s="5">
        <v>-6598</v>
      </c>
      <c r="K11" s="29">
        <v>-341</v>
      </c>
      <c r="M11" s="3"/>
      <c r="N11" s="3"/>
      <c r="O11" s="3"/>
    </row>
    <row r="12" spans="2:15" ht="16.95" customHeight="1">
      <c r="B12" s="33">
        <v>2019</v>
      </c>
      <c r="C12" s="69" t="s">
        <v>51</v>
      </c>
      <c r="D12" s="55">
        <v>156247</v>
      </c>
      <c r="E12" s="52">
        <v>70749</v>
      </c>
      <c r="F12" s="76">
        <v>9.1652319441371949E-2</v>
      </c>
      <c r="G12" s="4">
        <v>9.7109193424942244E-2</v>
      </c>
      <c r="H12" s="27">
        <v>7.9791211977839172E-2</v>
      </c>
      <c r="I12" s="78">
        <v>19058</v>
      </c>
      <c r="J12" s="5">
        <v>13830</v>
      </c>
      <c r="K12" s="29">
        <v>5228</v>
      </c>
      <c r="M12" s="3"/>
      <c r="N12" s="3"/>
      <c r="O12" s="3"/>
    </row>
    <row r="13" spans="2:15" ht="16.95" customHeight="1">
      <c r="B13" s="33">
        <v>2020</v>
      </c>
      <c r="C13" s="69" t="s">
        <v>52</v>
      </c>
      <c r="D13" s="55">
        <v>85298</v>
      </c>
      <c r="E13" s="52">
        <v>40082</v>
      </c>
      <c r="F13" s="76">
        <v>-0.44765546529454264</v>
      </c>
      <c r="G13" s="4">
        <v>-0.45408231838051288</v>
      </c>
      <c r="H13" s="27">
        <v>-0.43346195705946372</v>
      </c>
      <c r="I13" s="78">
        <v>-101616</v>
      </c>
      <c r="J13" s="5">
        <v>-70949</v>
      </c>
      <c r="K13" s="29">
        <v>-30667</v>
      </c>
      <c r="M13" s="3"/>
      <c r="N13" s="3"/>
      <c r="O13" s="3"/>
    </row>
    <row r="14" spans="2:15" ht="16.95" customHeight="1">
      <c r="B14" s="33">
        <v>2021</v>
      </c>
      <c r="C14" s="78" t="s">
        <v>53</v>
      </c>
      <c r="D14" s="55">
        <v>97638</v>
      </c>
      <c r="E14" s="52">
        <v>48801</v>
      </c>
      <c r="F14" s="76">
        <v>0.16796139735204976</v>
      </c>
      <c r="G14" s="4">
        <v>0.14466927712255856</v>
      </c>
      <c r="H14" s="27">
        <v>0.21752906541589742</v>
      </c>
      <c r="I14" s="78">
        <v>21059</v>
      </c>
      <c r="J14" s="5">
        <v>12340</v>
      </c>
      <c r="K14" s="29">
        <v>8719</v>
      </c>
      <c r="M14" s="3"/>
      <c r="N14" s="3"/>
      <c r="O14" s="3"/>
    </row>
    <row r="15" spans="2:15" ht="16.95" customHeight="1">
      <c r="B15" s="34">
        <v>2022</v>
      </c>
      <c r="C15" s="182" t="s">
        <v>142</v>
      </c>
      <c r="D15" s="53">
        <v>138418</v>
      </c>
      <c r="E15" s="54">
        <v>65656</v>
      </c>
      <c r="F15" s="77">
        <v>0.39357684769767615</v>
      </c>
      <c r="G15" s="180">
        <v>0.67827356743142198</v>
      </c>
      <c r="H15" s="28">
        <v>0.32172643256857808</v>
      </c>
      <c r="I15" s="125">
        <v>57635</v>
      </c>
      <c r="J15" s="181">
        <f>D15-D14</f>
        <v>40780</v>
      </c>
      <c r="K15" s="30">
        <f>E15-E14</f>
        <v>16855</v>
      </c>
      <c r="L15" s="183"/>
      <c r="M15" s="3"/>
      <c r="N15" s="3"/>
      <c r="O15" s="3"/>
    </row>
    <row r="16" spans="2:15">
      <c r="B16" s="135" t="s">
        <v>42</v>
      </c>
      <c r="C16" s="135"/>
      <c r="D16" s="135"/>
      <c r="E16" s="135"/>
      <c r="F16" s="135"/>
      <c r="G16" s="135"/>
      <c r="H16" s="135"/>
      <c r="I16" s="135"/>
      <c r="J16" s="135"/>
      <c r="K16" s="135"/>
      <c r="M16" s="3"/>
      <c r="N16" s="3"/>
    </row>
    <row r="17" spans="2:11">
      <c r="B17" s="136" t="s">
        <v>44</v>
      </c>
      <c r="C17" s="136"/>
      <c r="D17" s="136"/>
      <c r="E17" s="136"/>
      <c r="F17" s="136"/>
      <c r="G17" s="136"/>
      <c r="H17" s="136"/>
      <c r="I17" s="136"/>
      <c r="J17" s="136"/>
      <c r="K17" s="136"/>
    </row>
    <row r="18" spans="2:11">
      <c r="B18" s="136" t="s">
        <v>45</v>
      </c>
      <c r="C18" s="136"/>
      <c r="D18" s="136"/>
      <c r="E18" s="136"/>
      <c r="F18" s="136"/>
      <c r="G18" s="136"/>
      <c r="H18" s="136"/>
      <c r="I18" s="136"/>
      <c r="J18" s="136"/>
      <c r="K18" s="136"/>
    </row>
    <row r="19" spans="2:11">
      <c r="B19" s="136" t="s">
        <v>46</v>
      </c>
      <c r="C19" s="136"/>
      <c r="D19" s="136"/>
      <c r="E19" s="136"/>
      <c r="F19" s="136"/>
      <c r="G19" s="136"/>
      <c r="H19" s="136"/>
      <c r="I19" s="136"/>
      <c r="J19" s="136"/>
      <c r="K19" s="136"/>
    </row>
  </sheetData>
  <mergeCells count="8">
    <mergeCell ref="B17:K17"/>
    <mergeCell ref="B18:K18"/>
    <mergeCell ref="B19:K19"/>
    <mergeCell ref="C6:E6"/>
    <mergeCell ref="F6:H6"/>
    <mergeCell ref="I6:K6"/>
    <mergeCell ref="B6:B7"/>
    <mergeCell ref="B16:K1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U26"/>
  <sheetViews>
    <sheetView showGridLines="0" zoomScaleNormal="100" workbookViewId="0">
      <selection activeCell="V7" sqref="V7"/>
    </sheetView>
  </sheetViews>
  <sheetFormatPr baseColWidth="10" defaultRowHeight="12"/>
  <cols>
    <col min="1" max="1" width="5.77734375" style="18" customWidth="1"/>
    <col min="2" max="2" width="7" style="18" customWidth="1"/>
    <col min="3" max="3" width="47.6640625" style="18" customWidth="1"/>
    <col min="4" max="4" width="11.5546875" style="18" customWidth="1"/>
    <col min="5" max="5" width="5.6640625" style="18" customWidth="1"/>
    <col min="6" max="6" width="11.5546875" style="18" customWidth="1"/>
    <col min="7" max="7" width="5.6640625" style="18" customWidth="1"/>
    <col min="8" max="8" width="11.5546875" style="18" customWidth="1"/>
    <col min="9" max="9" width="5.6640625" style="18" customWidth="1"/>
    <col min="10" max="10" width="11.5546875" style="18" customWidth="1"/>
    <col min="11" max="11" width="5.6640625" style="18" customWidth="1"/>
    <col min="12" max="12" width="11.5546875" style="18"/>
    <col min="13" max="13" width="5.6640625" style="18" customWidth="1"/>
    <col min="14" max="14" width="11.5546875" style="18"/>
    <col min="15" max="15" width="5.6640625" style="18" customWidth="1"/>
    <col min="16" max="16" width="11.5546875" style="18"/>
    <col min="17" max="17" width="5.6640625" style="18" customWidth="1"/>
    <col min="18" max="18" width="11.5546875" style="18"/>
    <col min="19" max="19" width="5.6640625" style="18" customWidth="1"/>
    <col min="20" max="16384" width="11.5546875" style="18"/>
  </cols>
  <sheetData>
    <row r="5" spans="1:21">
      <c r="B5" s="17" t="s">
        <v>138</v>
      </c>
    </row>
    <row r="6" spans="1:21" ht="18.600000000000001" customHeight="1">
      <c r="B6" s="149" t="s">
        <v>33</v>
      </c>
      <c r="C6" s="151" t="s">
        <v>114</v>
      </c>
      <c r="D6" s="155">
        <v>2015</v>
      </c>
      <c r="E6" s="156"/>
      <c r="F6" s="147">
        <v>2016</v>
      </c>
      <c r="G6" s="148"/>
      <c r="H6" s="147">
        <v>2017</v>
      </c>
      <c r="I6" s="146"/>
      <c r="J6" s="147">
        <v>2018</v>
      </c>
      <c r="K6" s="148"/>
      <c r="L6" s="146">
        <v>2019</v>
      </c>
      <c r="M6" s="146"/>
      <c r="N6" s="147">
        <v>2020</v>
      </c>
      <c r="O6" s="148"/>
      <c r="P6" s="147">
        <v>2021</v>
      </c>
      <c r="Q6" s="148"/>
      <c r="R6" s="147">
        <v>2022</v>
      </c>
      <c r="S6" s="148"/>
    </row>
    <row r="7" spans="1:21" ht="21.6" customHeight="1">
      <c r="B7" s="150"/>
      <c r="C7" s="152"/>
      <c r="D7" s="113" t="s">
        <v>135</v>
      </c>
      <c r="E7" s="114" t="s">
        <v>136</v>
      </c>
      <c r="F7" s="113" t="s">
        <v>135</v>
      </c>
      <c r="G7" s="114" t="s">
        <v>136</v>
      </c>
      <c r="H7" s="113" t="s">
        <v>135</v>
      </c>
      <c r="I7" s="114" t="s">
        <v>136</v>
      </c>
      <c r="J7" s="113" t="s">
        <v>135</v>
      </c>
      <c r="K7" s="114" t="s">
        <v>136</v>
      </c>
      <c r="L7" s="113" t="s">
        <v>135</v>
      </c>
      <c r="M7" s="114" t="s">
        <v>136</v>
      </c>
      <c r="N7" s="113" t="s">
        <v>135</v>
      </c>
      <c r="O7" s="114" t="s">
        <v>136</v>
      </c>
      <c r="P7" s="113" t="s">
        <v>135</v>
      </c>
      <c r="Q7" s="114" t="s">
        <v>136</v>
      </c>
      <c r="R7" s="113" t="s">
        <v>135</v>
      </c>
      <c r="S7" s="114" t="s">
        <v>136</v>
      </c>
    </row>
    <row r="8" spans="1:21" ht="25.05" customHeight="1">
      <c r="A8"/>
      <c r="B8" s="22" t="s">
        <v>31</v>
      </c>
      <c r="C8" s="19" t="s">
        <v>1</v>
      </c>
      <c r="D8" s="23">
        <v>4164</v>
      </c>
      <c r="E8" s="115">
        <v>0.4483684</v>
      </c>
      <c r="F8" s="23">
        <v>6998</v>
      </c>
      <c r="G8" s="117">
        <v>0.54567830000000006</v>
      </c>
      <c r="H8" s="23">
        <v>2614</v>
      </c>
      <c r="I8" s="115">
        <v>0.55216540000000003</v>
      </c>
      <c r="J8" s="23">
        <v>4383</v>
      </c>
      <c r="K8" s="117">
        <v>0.47022959999999997</v>
      </c>
      <c r="L8" s="20">
        <v>4513</v>
      </c>
      <c r="M8" s="115">
        <v>0.42877380000000004</v>
      </c>
      <c r="N8" s="23">
        <v>1647</v>
      </c>
      <c r="O8" s="117">
        <v>0.69218990000000002</v>
      </c>
      <c r="P8" s="23">
        <v>4211</v>
      </c>
      <c r="Q8" s="117">
        <v>0.39827610000000002</v>
      </c>
      <c r="R8" s="23">
        <v>7072</v>
      </c>
      <c r="S8" s="117">
        <v>0.32123970000000002</v>
      </c>
      <c r="T8" s="41"/>
      <c r="U8" s="41"/>
    </row>
    <row r="9" spans="1:21" ht="25.05" customHeight="1">
      <c r="A9"/>
      <c r="B9" s="22" t="s">
        <v>32</v>
      </c>
      <c r="C9" s="19" t="s">
        <v>2</v>
      </c>
      <c r="D9" s="23">
        <v>4249</v>
      </c>
      <c r="E9" s="115">
        <v>0.38959840000000001</v>
      </c>
      <c r="F9" s="23">
        <v>3337</v>
      </c>
      <c r="G9" s="117">
        <v>0.39791660000000001</v>
      </c>
      <c r="H9" s="23">
        <v>7820</v>
      </c>
      <c r="I9" s="115">
        <v>0.31194149999999998</v>
      </c>
      <c r="J9" s="23">
        <v>2772</v>
      </c>
      <c r="K9" s="117">
        <v>0.89956199999999997</v>
      </c>
      <c r="L9" s="20">
        <v>3507</v>
      </c>
      <c r="M9" s="115">
        <v>0.50042180000000003</v>
      </c>
      <c r="N9" s="23">
        <v>1673</v>
      </c>
      <c r="O9" s="117">
        <v>0.68007189999999995</v>
      </c>
      <c r="P9" s="23">
        <v>2235</v>
      </c>
      <c r="Q9" s="24">
        <v>0.94056220000000001</v>
      </c>
      <c r="R9" s="23">
        <v>482</v>
      </c>
      <c r="S9" s="24">
        <v>1.0002949999999999</v>
      </c>
      <c r="T9" s="41"/>
    </row>
    <row r="10" spans="1:21" ht="25.05" customHeight="1">
      <c r="A10"/>
      <c r="B10" s="22" t="s">
        <v>31</v>
      </c>
      <c r="C10" s="19" t="s">
        <v>3</v>
      </c>
      <c r="D10" s="23">
        <v>8660</v>
      </c>
      <c r="E10" s="115">
        <v>0.29253590000000002</v>
      </c>
      <c r="F10" s="23">
        <v>5881</v>
      </c>
      <c r="G10" s="117">
        <v>0.29988530000000002</v>
      </c>
      <c r="H10" s="23">
        <v>8746</v>
      </c>
      <c r="I10" s="115">
        <v>0.26739499999999999</v>
      </c>
      <c r="J10" s="23">
        <v>7942</v>
      </c>
      <c r="K10" s="117">
        <v>0.28437030000000002</v>
      </c>
      <c r="L10" s="20">
        <v>7213</v>
      </c>
      <c r="M10" s="115">
        <v>0.30476229999999999</v>
      </c>
      <c r="N10" s="23">
        <v>4012</v>
      </c>
      <c r="O10" s="117">
        <v>0.36500559999999999</v>
      </c>
      <c r="P10" s="23">
        <v>1922</v>
      </c>
      <c r="Q10" s="117">
        <v>0.50612020000000002</v>
      </c>
      <c r="R10" s="23">
        <v>3580</v>
      </c>
      <c r="S10" s="117">
        <v>0.3905286</v>
      </c>
      <c r="T10" s="41"/>
    </row>
    <row r="11" spans="1:21" ht="25.05" customHeight="1">
      <c r="A11"/>
      <c r="B11" s="22" t="s">
        <v>32</v>
      </c>
      <c r="C11" s="19" t="s">
        <v>4</v>
      </c>
      <c r="D11" s="23">
        <v>755</v>
      </c>
      <c r="E11" s="115">
        <v>0.70794790000000007</v>
      </c>
      <c r="F11" s="23">
        <v>1104</v>
      </c>
      <c r="G11" s="117">
        <v>0.64089050000000003</v>
      </c>
      <c r="H11" s="23">
        <v>2477</v>
      </c>
      <c r="I11" s="115">
        <v>0.55342799999999992</v>
      </c>
      <c r="J11" s="23">
        <v>2870</v>
      </c>
      <c r="K11" s="117">
        <v>0.56497710000000001</v>
      </c>
      <c r="L11" s="20">
        <v>3798</v>
      </c>
      <c r="M11" s="115">
        <v>0.47854160000000001</v>
      </c>
      <c r="N11" s="23">
        <v>6</v>
      </c>
      <c r="O11" s="24">
        <v>1.003163</v>
      </c>
      <c r="P11" s="23">
        <v>1364</v>
      </c>
      <c r="Q11" s="117">
        <v>0.77376659999999997</v>
      </c>
      <c r="R11" s="23">
        <v>420</v>
      </c>
      <c r="S11" s="117">
        <v>1.000257</v>
      </c>
      <c r="T11" s="41"/>
    </row>
    <row r="12" spans="1:21" ht="25.05" customHeight="1">
      <c r="A12"/>
      <c r="B12" s="22" t="s">
        <v>32</v>
      </c>
      <c r="C12" s="188" t="s">
        <v>5</v>
      </c>
      <c r="D12" s="23">
        <v>229</v>
      </c>
      <c r="E12" s="20">
        <v>1.000834</v>
      </c>
      <c r="F12" s="23">
        <v>776</v>
      </c>
      <c r="G12" s="117">
        <v>0.80224669999999998</v>
      </c>
      <c r="H12" s="23" t="s">
        <v>40</v>
      </c>
      <c r="I12" s="115" t="s">
        <v>40</v>
      </c>
      <c r="J12" s="23" t="s">
        <v>40</v>
      </c>
      <c r="K12" s="117" t="s">
        <v>40</v>
      </c>
      <c r="L12" s="20">
        <v>61</v>
      </c>
      <c r="M12" s="115">
        <v>0.71582480000000004</v>
      </c>
      <c r="N12" s="23" t="s">
        <v>40</v>
      </c>
      <c r="O12" s="117" t="s">
        <v>40</v>
      </c>
      <c r="P12" s="23" t="s">
        <v>40</v>
      </c>
      <c r="Q12" s="117" t="s">
        <v>40</v>
      </c>
      <c r="R12" s="23" t="s">
        <v>40</v>
      </c>
      <c r="S12" s="117" t="s">
        <v>40</v>
      </c>
      <c r="T12" s="41"/>
    </row>
    <row r="13" spans="1:21" ht="25.05" customHeight="1">
      <c r="A13"/>
      <c r="B13" s="22" t="s">
        <v>32</v>
      </c>
      <c r="C13" s="188" t="s">
        <v>6</v>
      </c>
      <c r="D13" s="23">
        <v>652</v>
      </c>
      <c r="E13" s="20">
        <v>0.98820170000000007</v>
      </c>
      <c r="F13" s="23">
        <v>554</v>
      </c>
      <c r="G13" s="117">
        <v>0.70998879999999998</v>
      </c>
      <c r="H13" s="23" t="s">
        <v>40</v>
      </c>
      <c r="I13" s="115" t="s">
        <v>40</v>
      </c>
      <c r="J13" s="23" t="s">
        <v>40</v>
      </c>
      <c r="K13" s="117" t="s">
        <v>40</v>
      </c>
      <c r="L13" s="20" t="s">
        <v>40</v>
      </c>
      <c r="M13" s="115" t="s">
        <v>40</v>
      </c>
      <c r="N13" s="23" t="s">
        <v>40</v>
      </c>
      <c r="O13" s="117" t="s">
        <v>40</v>
      </c>
      <c r="P13" s="23" t="s">
        <v>40</v>
      </c>
      <c r="Q13" s="117" t="s">
        <v>40</v>
      </c>
      <c r="R13" s="23" t="s">
        <v>40</v>
      </c>
      <c r="S13" s="117" t="s">
        <v>40</v>
      </c>
      <c r="T13" s="41"/>
    </row>
    <row r="14" spans="1:21" ht="25.05" customHeight="1">
      <c r="A14"/>
      <c r="B14" s="22" t="s">
        <v>32</v>
      </c>
      <c r="C14" s="188" t="s">
        <v>7</v>
      </c>
      <c r="D14" s="23">
        <v>7402</v>
      </c>
      <c r="E14" s="115">
        <v>0.3388273</v>
      </c>
      <c r="F14" s="23">
        <v>4145</v>
      </c>
      <c r="G14" s="117">
        <v>0.38841490000000001</v>
      </c>
      <c r="H14" s="23">
        <v>5947</v>
      </c>
      <c r="I14" s="115">
        <v>0.34533360000000002</v>
      </c>
      <c r="J14" s="23">
        <v>3628</v>
      </c>
      <c r="K14" s="117">
        <v>0.31292120000000001</v>
      </c>
      <c r="L14" s="20">
        <v>7637</v>
      </c>
      <c r="M14" s="115">
        <v>0.29917269999999996</v>
      </c>
      <c r="N14" s="23">
        <v>4691</v>
      </c>
      <c r="O14" s="117">
        <v>0.47141810000000001</v>
      </c>
      <c r="P14" s="23">
        <v>490</v>
      </c>
      <c r="Q14" s="117">
        <v>0.77584350000000002</v>
      </c>
      <c r="R14" s="23">
        <v>3477</v>
      </c>
      <c r="S14" s="117">
        <v>0.40669330000000004</v>
      </c>
      <c r="T14" s="41"/>
    </row>
    <row r="15" spans="1:21" ht="25.05" customHeight="1">
      <c r="A15"/>
      <c r="B15" s="22" t="s">
        <v>32</v>
      </c>
      <c r="C15" s="188" t="s">
        <v>8</v>
      </c>
      <c r="D15" s="23">
        <v>338</v>
      </c>
      <c r="E15" s="115">
        <v>0.89406149999999995</v>
      </c>
      <c r="F15" s="23">
        <v>585</v>
      </c>
      <c r="G15" s="117">
        <v>0.71513930000000003</v>
      </c>
      <c r="H15" s="23">
        <v>495</v>
      </c>
      <c r="I15" s="116">
        <v>0.99967320000000004</v>
      </c>
      <c r="J15" s="23">
        <v>1248</v>
      </c>
      <c r="K15" s="117">
        <v>0.49095149999999999</v>
      </c>
      <c r="L15" s="20">
        <v>749</v>
      </c>
      <c r="M15" s="20">
        <v>0.99868069999999998</v>
      </c>
      <c r="N15" s="23">
        <v>67</v>
      </c>
      <c r="O15" s="24">
        <v>1.002478</v>
      </c>
      <c r="P15" s="23">
        <v>608</v>
      </c>
      <c r="Q15" s="117">
        <v>0.71138419999999991</v>
      </c>
      <c r="R15" s="23">
        <v>1895</v>
      </c>
      <c r="S15" s="117">
        <v>0.54645279999999996</v>
      </c>
      <c r="T15" s="41"/>
    </row>
    <row r="16" spans="1:21" ht="25.05" customHeight="1">
      <c r="A16"/>
      <c r="B16" s="22" t="s">
        <v>31</v>
      </c>
      <c r="C16" s="188" t="s">
        <v>9</v>
      </c>
      <c r="D16" s="23">
        <v>5348</v>
      </c>
      <c r="E16" s="115">
        <v>0.26084960000000001</v>
      </c>
      <c r="F16" s="23">
        <v>7989</v>
      </c>
      <c r="G16" s="117">
        <v>0.26283840000000003</v>
      </c>
      <c r="H16" s="23">
        <v>7287</v>
      </c>
      <c r="I16" s="115">
        <v>0.2995217</v>
      </c>
      <c r="J16" s="23">
        <v>8947</v>
      </c>
      <c r="K16" s="117">
        <v>0.21394870000000002</v>
      </c>
      <c r="L16" s="20">
        <v>9064</v>
      </c>
      <c r="M16" s="115">
        <v>0.25974649999999999</v>
      </c>
      <c r="N16" s="23">
        <v>3745</v>
      </c>
      <c r="O16" s="117">
        <v>0.2942283</v>
      </c>
      <c r="P16" s="23">
        <v>4153</v>
      </c>
      <c r="Q16" s="117">
        <v>0.40889470000000006</v>
      </c>
      <c r="R16" s="23">
        <v>2431</v>
      </c>
      <c r="S16" s="117">
        <v>0.35631610000000002</v>
      </c>
      <c r="T16" s="41"/>
    </row>
    <row r="17" spans="1:20" ht="25.05" customHeight="1">
      <c r="A17"/>
      <c r="B17" s="22" t="s">
        <v>31</v>
      </c>
      <c r="C17" s="188" t="s">
        <v>10</v>
      </c>
      <c r="D17" s="23">
        <v>7457</v>
      </c>
      <c r="E17" s="115">
        <v>0.28578309999999996</v>
      </c>
      <c r="F17" s="23">
        <v>5738</v>
      </c>
      <c r="G17" s="117">
        <v>0.26813500000000001</v>
      </c>
      <c r="H17" s="23">
        <v>8878</v>
      </c>
      <c r="I17" s="115">
        <v>0.23176680000000002</v>
      </c>
      <c r="J17" s="23">
        <v>8988</v>
      </c>
      <c r="K17" s="117">
        <v>0.24024979999999999</v>
      </c>
      <c r="L17" s="20">
        <v>10525</v>
      </c>
      <c r="M17" s="115">
        <v>0.24835560000000001</v>
      </c>
      <c r="N17" s="23">
        <v>5460</v>
      </c>
      <c r="O17" s="117">
        <v>0.36109749999999996</v>
      </c>
      <c r="P17" s="23">
        <v>5414</v>
      </c>
      <c r="Q17" s="117">
        <v>0.36186050000000003</v>
      </c>
      <c r="R17" s="23">
        <v>2944</v>
      </c>
      <c r="S17" s="117">
        <v>0.44402410000000003</v>
      </c>
      <c r="T17" s="41"/>
    </row>
    <row r="18" spans="1:20" ht="25.05" customHeight="1">
      <c r="A18"/>
      <c r="B18" s="22" t="s">
        <v>31</v>
      </c>
      <c r="C18" s="188" t="s">
        <v>11</v>
      </c>
      <c r="D18" s="23">
        <v>39527</v>
      </c>
      <c r="E18" s="115">
        <v>0.1184336</v>
      </c>
      <c r="F18" s="23">
        <v>54538</v>
      </c>
      <c r="G18" s="117">
        <v>0.104467</v>
      </c>
      <c r="H18" s="23">
        <v>31372</v>
      </c>
      <c r="I18" s="115">
        <v>0.1403886</v>
      </c>
      <c r="J18" s="23">
        <v>35870</v>
      </c>
      <c r="K18" s="117">
        <v>0.130052</v>
      </c>
      <c r="L18" s="20">
        <v>38488</v>
      </c>
      <c r="M18" s="115">
        <v>0.1375072</v>
      </c>
      <c r="N18" s="23">
        <v>30482</v>
      </c>
      <c r="O18" s="117">
        <v>0.13646940000000002</v>
      </c>
      <c r="P18" s="23">
        <v>43081</v>
      </c>
      <c r="Q18" s="117">
        <v>0.12498530000000001</v>
      </c>
      <c r="R18" s="23">
        <v>44637</v>
      </c>
      <c r="S18" s="117">
        <v>0.12747310000000001</v>
      </c>
      <c r="T18" s="41"/>
    </row>
    <row r="19" spans="1:20" ht="25.05" customHeight="1">
      <c r="A19"/>
      <c r="B19" s="22" t="s">
        <v>31</v>
      </c>
      <c r="C19" s="188" t="s">
        <v>12</v>
      </c>
      <c r="D19" s="23">
        <v>11687</v>
      </c>
      <c r="E19" s="115">
        <v>0.23059960000000002</v>
      </c>
      <c r="F19" s="23">
        <v>13018</v>
      </c>
      <c r="G19" s="117">
        <v>0.20799219999999999</v>
      </c>
      <c r="H19" s="23">
        <v>19806</v>
      </c>
      <c r="I19" s="115">
        <v>0.20315950000000002</v>
      </c>
      <c r="J19" s="23">
        <v>20219</v>
      </c>
      <c r="K19" s="117">
        <v>0.17222449999999997</v>
      </c>
      <c r="L19" s="20">
        <v>23203</v>
      </c>
      <c r="M19" s="115">
        <v>0.1707707</v>
      </c>
      <c r="N19" s="23">
        <v>21753</v>
      </c>
      <c r="O19" s="117">
        <v>0.1765429</v>
      </c>
      <c r="P19" s="23">
        <v>21094</v>
      </c>
      <c r="Q19" s="117">
        <v>0.17735099999999998</v>
      </c>
      <c r="R19" s="23">
        <v>27409</v>
      </c>
      <c r="S19" s="117">
        <v>0.17114719999999997</v>
      </c>
      <c r="T19" s="41"/>
    </row>
    <row r="20" spans="1:20" ht="25.05" customHeight="1">
      <c r="A20"/>
      <c r="B20" s="22" t="s">
        <v>32</v>
      </c>
      <c r="C20" s="188" t="s">
        <v>13</v>
      </c>
      <c r="D20" s="23">
        <v>14774</v>
      </c>
      <c r="E20" s="115">
        <v>0.1853735</v>
      </c>
      <c r="F20" s="23">
        <v>12117</v>
      </c>
      <c r="G20" s="117">
        <v>0.19803999999999999</v>
      </c>
      <c r="H20" s="23">
        <v>12064</v>
      </c>
      <c r="I20" s="115">
        <v>0.2128102</v>
      </c>
      <c r="J20" s="23">
        <v>13334</v>
      </c>
      <c r="K20" s="117">
        <v>0.2177489</v>
      </c>
      <c r="L20" s="20">
        <v>16958</v>
      </c>
      <c r="M20" s="115">
        <v>0.19117979999999998</v>
      </c>
      <c r="N20" s="23">
        <v>10944</v>
      </c>
      <c r="O20" s="117">
        <v>0.24345009999999997</v>
      </c>
      <c r="P20" s="23">
        <v>6941</v>
      </c>
      <c r="Q20" s="117">
        <v>0.2659878</v>
      </c>
      <c r="R20" s="23">
        <v>15097</v>
      </c>
      <c r="S20" s="117">
        <v>0.23028469999999998</v>
      </c>
      <c r="T20" s="41"/>
    </row>
    <row r="21" spans="1:20" ht="25.05" customHeight="1">
      <c r="A21"/>
      <c r="B21" s="22" t="s">
        <v>32</v>
      </c>
      <c r="C21" s="19" t="s">
        <v>14</v>
      </c>
      <c r="D21" s="23">
        <v>5982</v>
      </c>
      <c r="E21" s="115">
        <v>0.31834019999999996</v>
      </c>
      <c r="F21" s="23">
        <v>4468</v>
      </c>
      <c r="G21" s="117">
        <v>0.33138030000000002</v>
      </c>
      <c r="H21" s="23">
        <v>12449</v>
      </c>
      <c r="I21" s="115">
        <v>0.2250317</v>
      </c>
      <c r="J21" s="23">
        <v>12234</v>
      </c>
      <c r="K21" s="117">
        <v>0.2382407</v>
      </c>
      <c r="L21" s="20">
        <v>8843</v>
      </c>
      <c r="M21" s="115">
        <v>0.24675750000000002</v>
      </c>
      <c r="N21" s="23">
        <v>4282</v>
      </c>
      <c r="O21" s="117">
        <v>0.4081167</v>
      </c>
      <c r="P21" s="23">
        <v>4009</v>
      </c>
      <c r="Q21" s="117">
        <v>0.40816540000000001</v>
      </c>
      <c r="R21" s="23">
        <v>3938</v>
      </c>
      <c r="S21" s="117">
        <v>0.32938220000000001</v>
      </c>
      <c r="T21" s="41"/>
    </row>
    <row r="22" spans="1:20" ht="25.05" customHeight="1">
      <c r="A22"/>
      <c r="B22" s="22" t="s">
        <v>32</v>
      </c>
      <c r="C22" s="19" t="s">
        <v>15</v>
      </c>
      <c r="D22" s="23">
        <v>86530</v>
      </c>
      <c r="E22" s="115">
        <v>6.8774500000000002E-2</v>
      </c>
      <c r="F22" s="23">
        <v>85175</v>
      </c>
      <c r="G22" s="117">
        <v>6.5374950000000001E-2</v>
      </c>
      <c r="H22" s="23">
        <v>91373</v>
      </c>
      <c r="I22" s="115">
        <v>6.5791189999999999E-2</v>
      </c>
      <c r="J22" s="23">
        <v>85351</v>
      </c>
      <c r="K22" s="117">
        <v>6.7490140000000004E-2</v>
      </c>
      <c r="L22" s="20">
        <v>91526</v>
      </c>
      <c r="M22" s="115">
        <v>6.8604120000000005E-2</v>
      </c>
      <c r="N22" s="23">
        <v>35851</v>
      </c>
      <c r="O22" s="117">
        <v>0.1137464</v>
      </c>
      <c r="P22" s="23">
        <v>50718</v>
      </c>
      <c r="Q22" s="117">
        <v>0.10502470000000001</v>
      </c>
      <c r="R22" s="23">
        <v>89487</v>
      </c>
      <c r="S22" s="117">
        <v>7.2964269999999998E-2</v>
      </c>
      <c r="T22" s="41"/>
    </row>
    <row r="23" spans="1:20" ht="25.05" customHeight="1">
      <c r="A23"/>
      <c r="B23" s="22" t="s">
        <v>32</v>
      </c>
      <c r="C23" s="19" t="s">
        <v>16</v>
      </c>
      <c r="D23" s="23">
        <v>39</v>
      </c>
      <c r="E23" s="20">
        <v>1.00162</v>
      </c>
      <c r="F23" s="23">
        <v>889</v>
      </c>
      <c r="G23" s="24">
        <v>0.99831219999999998</v>
      </c>
      <c r="H23" s="23">
        <v>3548</v>
      </c>
      <c r="I23" s="115">
        <v>0.52871230000000002</v>
      </c>
      <c r="J23" s="23">
        <v>152</v>
      </c>
      <c r="K23" s="24">
        <v>0.99990679999999998</v>
      </c>
      <c r="L23" s="20">
        <v>911</v>
      </c>
      <c r="M23" s="115">
        <v>0.78352919999999993</v>
      </c>
      <c r="N23" s="23">
        <v>765</v>
      </c>
      <c r="O23" s="24">
        <v>0.99171520000000002</v>
      </c>
      <c r="P23" s="23">
        <v>199</v>
      </c>
      <c r="Q23" s="117">
        <v>0.81947619999999999</v>
      </c>
      <c r="R23" s="23">
        <v>1204</v>
      </c>
      <c r="S23" s="117">
        <v>0.51326349999999998</v>
      </c>
      <c r="T23" s="41"/>
    </row>
    <row r="24" spans="1:20" ht="17.399999999999999" customHeight="1">
      <c r="B24" s="153" t="s">
        <v>0</v>
      </c>
      <c r="C24" s="154"/>
      <c r="D24" s="25">
        <v>197792</v>
      </c>
      <c r="E24" s="118">
        <v>5.8953319999999997E-2</v>
      </c>
      <c r="F24" s="25">
        <v>207311</v>
      </c>
      <c r="G24" s="119">
        <v>5.824008E-2</v>
      </c>
      <c r="H24" s="25">
        <v>214876</v>
      </c>
      <c r="I24" s="118">
        <v>5.8014299999999998E-2</v>
      </c>
      <c r="J24" s="25">
        <v>207938</v>
      </c>
      <c r="K24" s="119">
        <v>5.7114619999999998E-2</v>
      </c>
      <c r="L24" s="26">
        <v>226996</v>
      </c>
      <c r="M24" s="118">
        <v>5.7180169999999995E-2</v>
      </c>
      <c r="N24" s="25">
        <v>125380</v>
      </c>
      <c r="O24" s="119">
        <v>7.566958E-2</v>
      </c>
      <c r="P24" s="25">
        <v>146439</v>
      </c>
      <c r="Q24" s="119">
        <v>7.4762250000000002E-2</v>
      </c>
      <c r="R24" s="25">
        <v>204073</v>
      </c>
      <c r="S24" s="119"/>
      <c r="T24" s="41"/>
    </row>
    <row r="25" spans="1:20">
      <c r="B25" s="21" t="s">
        <v>42</v>
      </c>
    </row>
    <row r="26" spans="1:20">
      <c r="B26" s="18" t="s">
        <v>137</v>
      </c>
    </row>
  </sheetData>
  <mergeCells count="11">
    <mergeCell ref="R6:S6"/>
    <mergeCell ref="B24:C24"/>
    <mergeCell ref="D6:E6"/>
    <mergeCell ref="F6:G6"/>
    <mergeCell ref="H6:I6"/>
    <mergeCell ref="J6:K6"/>
    <mergeCell ref="L6:M6"/>
    <mergeCell ref="N6:O6"/>
    <mergeCell ref="P6:Q6"/>
    <mergeCell ref="B6:B7"/>
    <mergeCell ref="C6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O19"/>
  <sheetViews>
    <sheetView showGridLines="0" zoomScaleNormal="100" workbookViewId="0">
      <selection activeCell="B6" sqref="B6:B7"/>
    </sheetView>
  </sheetViews>
  <sheetFormatPr baseColWidth="10" defaultColWidth="8.88671875" defaultRowHeight="14.4"/>
  <cols>
    <col min="1" max="1" width="5.77734375" style="2" customWidth="1"/>
    <col min="2" max="2" width="10.77734375" style="2" customWidth="1"/>
    <col min="3" max="11" width="12.77734375" style="2" customWidth="1"/>
    <col min="12" max="16384" width="8.88671875" style="2"/>
  </cols>
  <sheetData>
    <row r="5" spans="2:15">
      <c r="B5" s="47" t="s">
        <v>144</v>
      </c>
    </row>
    <row r="6" spans="2:15" ht="18.600000000000001" customHeight="1">
      <c r="B6" s="144" t="s">
        <v>24</v>
      </c>
      <c r="C6" s="158" t="s">
        <v>35</v>
      </c>
      <c r="D6" s="159"/>
      <c r="E6" s="159"/>
      <c r="F6" s="160" t="s">
        <v>22</v>
      </c>
      <c r="G6" s="159"/>
      <c r="H6" s="161"/>
      <c r="I6" s="159" t="s">
        <v>23</v>
      </c>
      <c r="J6" s="159"/>
      <c r="K6" s="161"/>
    </row>
    <row r="7" spans="2:15" ht="19.2" customHeight="1">
      <c r="B7" s="145"/>
      <c r="C7" s="79" t="s">
        <v>0</v>
      </c>
      <c r="D7" s="66" t="s">
        <v>20</v>
      </c>
      <c r="E7" s="66" t="s">
        <v>19</v>
      </c>
      <c r="F7" s="79" t="s">
        <v>0</v>
      </c>
      <c r="G7" s="66" t="s">
        <v>20</v>
      </c>
      <c r="H7" s="66" t="s">
        <v>19</v>
      </c>
      <c r="I7" s="79" t="s">
        <v>0</v>
      </c>
      <c r="J7" s="66" t="s">
        <v>20</v>
      </c>
      <c r="K7" s="67" t="s">
        <v>19</v>
      </c>
    </row>
    <row r="8" spans="2:15" ht="16.95" customHeight="1">
      <c r="B8" s="32">
        <v>2015</v>
      </c>
      <c r="C8" s="69" t="s">
        <v>47</v>
      </c>
      <c r="D8" s="55">
        <v>72781</v>
      </c>
      <c r="E8" s="55">
        <v>125011</v>
      </c>
      <c r="F8" s="83" t="s">
        <v>40</v>
      </c>
      <c r="G8" s="82" t="s">
        <v>40</v>
      </c>
      <c r="H8" s="82" t="s">
        <v>40</v>
      </c>
      <c r="I8" s="78" t="s">
        <v>40</v>
      </c>
      <c r="J8" s="55" t="s">
        <v>40</v>
      </c>
      <c r="K8" s="52" t="s">
        <v>40</v>
      </c>
      <c r="M8" s="42"/>
      <c r="N8" s="42"/>
      <c r="O8" s="42"/>
    </row>
    <row r="9" spans="2:15" ht="16.95" customHeight="1">
      <c r="B9" s="33">
        <v>2016</v>
      </c>
      <c r="C9" s="69" t="s">
        <v>48</v>
      </c>
      <c r="D9" s="55">
        <v>66023</v>
      </c>
      <c r="E9" s="55">
        <v>141288</v>
      </c>
      <c r="F9" s="76">
        <v>4.812631451221485E-2</v>
      </c>
      <c r="G9" s="4">
        <f>(D9-D8)/D8</f>
        <v>-9.2853904178288288E-2</v>
      </c>
      <c r="H9" s="4">
        <f>(E9-E8)/E8</f>
        <v>0.13020454200030399</v>
      </c>
      <c r="I9" s="78">
        <v>9519</v>
      </c>
      <c r="J9" s="5">
        <f>D9-D8</f>
        <v>-6758</v>
      </c>
      <c r="K9" s="29">
        <f>E9-E8</f>
        <v>16277</v>
      </c>
      <c r="M9" s="42"/>
      <c r="N9" s="42"/>
      <c r="O9" s="42"/>
    </row>
    <row r="10" spans="2:15" ht="16.95" customHeight="1">
      <c r="B10" s="33">
        <v>2017</v>
      </c>
      <c r="C10" s="69" t="s">
        <v>49</v>
      </c>
      <c r="D10" s="55">
        <v>87328</v>
      </c>
      <c r="E10" s="55">
        <v>127548</v>
      </c>
      <c r="F10" s="76">
        <v>3.6491068973667579E-2</v>
      </c>
      <c r="G10" s="4">
        <f t="shared" ref="G10:H15" si="0">(D10-D9)/D9</f>
        <v>0.32269057752601366</v>
      </c>
      <c r="H10" s="4">
        <f t="shared" si="0"/>
        <v>-9.7248173942585364E-2</v>
      </c>
      <c r="I10" s="78">
        <v>7565</v>
      </c>
      <c r="J10" s="5">
        <f t="shared" ref="J10:K15" si="1">D10-D9</f>
        <v>21305</v>
      </c>
      <c r="K10" s="29">
        <f t="shared" si="1"/>
        <v>-13740</v>
      </c>
      <c r="M10" s="42"/>
      <c r="N10" s="42"/>
      <c r="O10" s="42"/>
    </row>
    <row r="11" spans="2:15" ht="16.95" customHeight="1">
      <c r="B11" s="33">
        <v>2018</v>
      </c>
      <c r="C11" s="69" t="s">
        <v>50</v>
      </c>
      <c r="D11" s="55">
        <v>88000</v>
      </c>
      <c r="E11" s="55">
        <v>119939</v>
      </c>
      <c r="F11" s="76">
        <v>-3.2288389582829168E-2</v>
      </c>
      <c r="G11" s="4">
        <f t="shared" si="0"/>
        <v>7.6951264199340416E-3</v>
      </c>
      <c r="H11" s="4">
        <f t="shared" si="0"/>
        <v>-5.9655972653432435E-2</v>
      </c>
      <c r="I11" s="78">
        <v>-6938</v>
      </c>
      <c r="J11" s="5">
        <f t="shared" si="1"/>
        <v>672</v>
      </c>
      <c r="K11" s="29">
        <f t="shared" si="1"/>
        <v>-7609</v>
      </c>
      <c r="M11" s="42"/>
      <c r="N11" s="42"/>
      <c r="O11" s="42"/>
    </row>
    <row r="12" spans="2:15" ht="16.95" customHeight="1">
      <c r="B12" s="33">
        <v>2019</v>
      </c>
      <c r="C12" s="69" t="s">
        <v>51</v>
      </c>
      <c r="D12" s="55">
        <v>94910</v>
      </c>
      <c r="E12" s="55">
        <v>132086</v>
      </c>
      <c r="F12" s="76">
        <v>9.1652319441371949E-2</v>
      </c>
      <c r="G12" s="4">
        <f t="shared" si="0"/>
        <v>7.8522727272727272E-2</v>
      </c>
      <c r="H12" s="4">
        <f t="shared" si="0"/>
        <v>0.10127648221179099</v>
      </c>
      <c r="I12" s="78">
        <v>19058</v>
      </c>
      <c r="J12" s="5">
        <f t="shared" si="1"/>
        <v>6910</v>
      </c>
      <c r="K12" s="29">
        <f t="shared" si="1"/>
        <v>12147</v>
      </c>
      <c r="M12" s="42"/>
      <c r="N12" s="42"/>
      <c r="O12" s="42"/>
    </row>
    <row r="13" spans="2:15" ht="16.95" customHeight="1">
      <c r="B13" s="33">
        <v>2020</v>
      </c>
      <c r="C13" s="69" t="s">
        <v>52</v>
      </c>
      <c r="D13" s="55">
        <v>49497</v>
      </c>
      <c r="E13" s="55">
        <v>75883</v>
      </c>
      <c r="F13" s="76">
        <v>-0.44765546529454264</v>
      </c>
      <c r="G13" s="4">
        <f t="shared" si="0"/>
        <v>-0.47848488041302284</v>
      </c>
      <c r="H13" s="4">
        <f t="shared" si="0"/>
        <v>-0.42550308132580289</v>
      </c>
      <c r="I13" s="78">
        <v>-101616</v>
      </c>
      <c r="J13" s="5">
        <f t="shared" si="1"/>
        <v>-45413</v>
      </c>
      <c r="K13" s="29">
        <f t="shared" si="1"/>
        <v>-56203</v>
      </c>
      <c r="M13" s="42"/>
      <c r="N13" s="42"/>
      <c r="O13" s="42"/>
    </row>
    <row r="14" spans="2:15" ht="16.95" customHeight="1">
      <c r="B14" s="33">
        <v>2021</v>
      </c>
      <c r="C14" s="69" t="s">
        <v>53</v>
      </c>
      <c r="D14" s="55">
        <v>65130</v>
      </c>
      <c r="E14" s="55">
        <v>81309</v>
      </c>
      <c r="F14" s="76">
        <v>0.16796139735204976</v>
      </c>
      <c r="G14" s="4">
        <f t="shared" si="0"/>
        <v>0.31583732347414994</v>
      </c>
      <c r="H14" s="4">
        <f t="shared" si="0"/>
        <v>7.1504816625594672E-2</v>
      </c>
      <c r="I14" s="78">
        <v>21059</v>
      </c>
      <c r="J14" s="5">
        <f t="shared" si="1"/>
        <v>15633</v>
      </c>
      <c r="K14" s="29">
        <f t="shared" si="1"/>
        <v>5426</v>
      </c>
      <c r="M14" s="42"/>
      <c r="N14" s="42"/>
      <c r="O14" s="42"/>
    </row>
    <row r="15" spans="2:15" ht="16.95" customHeight="1">
      <c r="B15" s="34">
        <v>2022</v>
      </c>
      <c r="C15" s="182" t="s">
        <v>142</v>
      </c>
      <c r="D15" s="53">
        <v>91748</v>
      </c>
      <c r="E15" s="54">
        <v>112326</v>
      </c>
      <c r="F15" s="77">
        <v>0.39357684769767615</v>
      </c>
      <c r="G15" s="4">
        <f t="shared" si="0"/>
        <v>0.40869031168432368</v>
      </c>
      <c r="H15" s="4">
        <f t="shared" si="0"/>
        <v>0.38147068590192967</v>
      </c>
      <c r="I15" s="71">
        <v>57635</v>
      </c>
      <c r="J15" s="5">
        <f t="shared" si="1"/>
        <v>26618</v>
      </c>
      <c r="K15" s="31">
        <f t="shared" si="1"/>
        <v>31017</v>
      </c>
      <c r="M15" s="42"/>
      <c r="N15" s="42"/>
      <c r="O15" s="42"/>
    </row>
    <row r="16" spans="2:15">
      <c r="B16" s="135" t="s">
        <v>42</v>
      </c>
      <c r="C16" s="135"/>
      <c r="D16" s="135"/>
      <c r="E16" s="135"/>
      <c r="F16" s="135"/>
      <c r="G16" s="135"/>
      <c r="H16" s="135"/>
      <c r="I16" s="135"/>
      <c r="J16" s="135"/>
      <c r="K16" s="135"/>
    </row>
    <row r="17" spans="2:11">
      <c r="B17" s="136" t="s">
        <v>44</v>
      </c>
      <c r="C17" s="136"/>
      <c r="D17" s="136"/>
      <c r="E17" s="136"/>
      <c r="F17" s="136"/>
      <c r="G17" s="136"/>
      <c r="H17" s="136"/>
      <c r="I17" s="136"/>
      <c r="J17" s="136"/>
      <c r="K17" s="136"/>
    </row>
    <row r="18" spans="2:11">
      <c r="B18" s="136" t="s">
        <v>45</v>
      </c>
      <c r="C18" s="136"/>
      <c r="D18" s="136"/>
      <c r="E18" s="136"/>
      <c r="F18" s="136"/>
      <c r="G18" s="136"/>
      <c r="H18" s="136"/>
      <c r="I18" s="136"/>
      <c r="J18" s="136"/>
      <c r="K18" s="136"/>
    </row>
    <row r="19" spans="2:11">
      <c r="B19" s="136" t="s">
        <v>46</v>
      </c>
      <c r="C19" s="136"/>
      <c r="D19" s="136"/>
      <c r="E19" s="136"/>
      <c r="F19" s="136"/>
      <c r="G19" s="136"/>
      <c r="H19" s="136"/>
      <c r="I19" s="136"/>
      <c r="J19" s="136"/>
      <c r="K19" s="136"/>
    </row>
  </sheetData>
  <mergeCells count="8">
    <mergeCell ref="B17:K17"/>
    <mergeCell ref="B19:K19"/>
    <mergeCell ref="B18:K18"/>
    <mergeCell ref="C6:E6"/>
    <mergeCell ref="F6:H6"/>
    <mergeCell ref="I6:K6"/>
    <mergeCell ref="B6:B7"/>
    <mergeCell ref="B16:K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25"/>
  <sheetViews>
    <sheetView showGridLines="0" zoomScaleNormal="100" workbookViewId="0">
      <selection activeCell="S25" sqref="S25"/>
    </sheetView>
  </sheetViews>
  <sheetFormatPr baseColWidth="10" defaultRowHeight="14.4"/>
  <cols>
    <col min="1" max="1" width="5.77734375" style="6" customWidth="1"/>
    <col min="2" max="2" width="10.77734375" style="6" customWidth="1"/>
    <col min="3" max="6" width="11.5546875" style="6"/>
    <col min="7" max="7" width="13" style="6" customWidth="1"/>
    <col min="8" max="11" width="11.5546875" style="6"/>
    <col min="12" max="12" width="13" style="6" customWidth="1"/>
    <col min="13" max="16384" width="11.5546875" style="6"/>
  </cols>
  <sheetData>
    <row r="5" spans="2:13">
      <c r="B5" s="47" t="s">
        <v>41</v>
      </c>
    </row>
    <row r="6" spans="2:13" ht="14.4" customHeight="1">
      <c r="B6" s="162" t="s">
        <v>24</v>
      </c>
      <c r="C6" s="140" t="s">
        <v>34</v>
      </c>
      <c r="D6" s="159"/>
      <c r="E6" s="159"/>
      <c r="F6" s="159"/>
      <c r="G6" s="161"/>
      <c r="H6" s="160" t="s">
        <v>22</v>
      </c>
      <c r="I6" s="159"/>
      <c r="J6" s="159"/>
      <c r="K6" s="159"/>
      <c r="L6" s="161"/>
    </row>
    <row r="7" spans="2:13">
      <c r="B7" s="163"/>
      <c r="C7" s="79" t="s">
        <v>0</v>
      </c>
      <c r="D7" s="62" t="s">
        <v>38</v>
      </c>
      <c r="E7" s="62" t="s">
        <v>36</v>
      </c>
      <c r="F7" s="62" t="s">
        <v>37</v>
      </c>
      <c r="G7" s="63" t="s">
        <v>39</v>
      </c>
      <c r="H7" s="79" t="s">
        <v>0</v>
      </c>
      <c r="I7" s="62" t="s">
        <v>38</v>
      </c>
      <c r="J7" s="62" t="s">
        <v>36</v>
      </c>
      <c r="K7" s="62" t="s">
        <v>37</v>
      </c>
      <c r="L7" s="63" t="s">
        <v>39</v>
      </c>
    </row>
    <row r="8" spans="2:13" ht="16.95" customHeight="1">
      <c r="B8" s="36">
        <v>2015</v>
      </c>
      <c r="C8" s="69" t="s">
        <v>47</v>
      </c>
      <c r="D8" s="55" t="s">
        <v>88</v>
      </c>
      <c r="E8" s="55" t="s">
        <v>95</v>
      </c>
      <c r="F8" s="55" t="s">
        <v>102</v>
      </c>
      <c r="G8" s="52" t="s">
        <v>112</v>
      </c>
      <c r="H8" s="83" t="s">
        <v>40</v>
      </c>
      <c r="I8" s="82" t="s">
        <v>40</v>
      </c>
      <c r="J8" s="82" t="s">
        <v>40</v>
      </c>
      <c r="K8" s="82" t="s">
        <v>40</v>
      </c>
      <c r="L8" s="44" t="s">
        <v>40</v>
      </c>
    </row>
    <row r="9" spans="2:13" ht="16.95" customHeight="1">
      <c r="B9" s="36">
        <v>2016</v>
      </c>
      <c r="C9" s="69" t="s">
        <v>48</v>
      </c>
      <c r="D9" s="55" t="s">
        <v>89</v>
      </c>
      <c r="E9" s="55" t="s">
        <v>96</v>
      </c>
      <c r="F9" s="55" t="s">
        <v>103</v>
      </c>
      <c r="G9" s="52" t="s">
        <v>113</v>
      </c>
      <c r="H9" s="80">
        <v>4.812631451221485E-2</v>
      </c>
      <c r="I9" s="8">
        <v>3.1425003680700586E-2</v>
      </c>
      <c r="J9" s="8">
        <v>0.63022276973616675</v>
      </c>
      <c r="K9" s="8">
        <v>-0.72384066587395957</v>
      </c>
      <c r="L9" s="37">
        <v>4.0061633281972264E-2</v>
      </c>
    </row>
    <row r="10" spans="2:13" ht="16.95" customHeight="1">
      <c r="B10" s="36">
        <v>2017</v>
      </c>
      <c r="C10" s="69" t="s">
        <v>49</v>
      </c>
      <c r="D10" s="55" t="s">
        <v>90</v>
      </c>
      <c r="E10" s="55" t="s">
        <v>97</v>
      </c>
      <c r="F10" s="55" t="s">
        <v>104</v>
      </c>
      <c r="G10" s="52" t="s">
        <v>109</v>
      </c>
      <c r="H10" s="80">
        <v>3.6491068973667579E-2</v>
      </c>
      <c r="I10" s="8">
        <v>6.5909956014210791E-2</v>
      </c>
      <c r="J10" s="8">
        <v>-0.41366498740554158</v>
      </c>
      <c r="K10" s="8">
        <v>2.967707212055974</v>
      </c>
      <c r="L10" s="37">
        <v>-0.80740740740740746</v>
      </c>
    </row>
    <row r="11" spans="2:13" ht="16.95" customHeight="1">
      <c r="B11" s="36">
        <v>2018</v>
      </c>
      <c r="C11" s="69" t="s">
        <v>50</v>
      </c>
      <c r="D11" s="55" t="s">
        <v>91</v>
      </c>
      <c r="E11" s="55" t="s">
        <v>98</v>
      </c>
      <c r="F11" s="55" t="s">
        <v>105</v>
      </c>
      <c r="G11" s="52" t="s">
        <v>110</v>
      </c>
      <c r="H11" s="80">
        <v>-3.2288389582829168E-2</v>
      </c>
      <c r="I11" s="8">
        <v>-6.4249897083112212E-2</v>
      </c>
      <c r="J11" s="8">
        <v>0.85887659757276336</v>
      </c>
      <c r="K11" s="8">
        <v>-0.51356483993488877</v>
      </c>
      <c r="L11" s="37">
        <v>-0.33846153846153848</v>
      </c>
    </row>
    <row r="12" spans="2:13" ht="16.95" customHeight="1">
      <c r="B12" s="36">
        <v>2019</v>
      </c>
      <c r="C12" s="69" t="s">
        <v>51</v>
      </c>
      <c r="D12" s="55" t="s">
        <v>92</v>
      </c>
      <c r="E12" s="55" t="s">
        <v>99</v>
      </c>
      <c r="F12" s="55" t="s">
        <v>106</v>
      </c>
      <c r="G12" s="52" t="s">
        <v>111</v>
      </c>
      <c r="H12" s="80">
        <v>9.1652319441371949E-2</v>
      </c>
      <c r="I12" s="8">
        <v>0.15619749291071475</v>
      </c>
      <c r="J12" s="8">
        <v>-0.53443494337878439</v>
      </c>
      <c r="K12" s="8">
        <v>-0.98326826547685442</v>
      </c>
      <c r="L12" s="37">
        <v>3.5058139534883721</v>
      </c>
    </row>
    <row r="13" spans="2:13" ht="16.95" customHeight="1">
      <c r="B13" s="36">
        <v>2020</v>
      </c>
      <c r="C13" s="69" t="s">
        <v>52</v>
      </c>
      <c r="D13" s="55" t="s">
        <v>93</v>
      </c>
      <c r="E13" s="55" t="s">
        <v>100</v>
      </c>
      <c r="F13" s="55" t="s">
        <v>107</v>
      </c>
      <c r="G13" s="52" t="s">
        <v>40</v>
      </c>
      <c r="H13" s="80">
        <v>-0.44765546529454264</v>
      </c>
      <c r="I13" s="8">
        <v>-0.43932628567761101</v>
      </c>
      <c r="J13" s="8">
        <v>-0.62683047902705391</v>
      </c>
      <c r="K13" s="8">
        <v>1.3333333333333333</v>
      </c>
      <c r="L13" s="27" t="s">
        <v>40</v>
      </c>
    </row>
    <row r="14" spans="2:13" ht="16.95" customHeight="1">
      <c r="B14" s="36">
        <v>2021</v>
      </c>
      <c r="C14" s="78" t="s">
        <v>53</v>
      </c>
      <c r="D14" s="51" t="s">
        <v>94</v>
      </c>
      <c r="E14" s="55" t="s">
        <v>101</v>
      </c>
      <c r="F14" s="55" t="s">
        <v>108</v>
      </c>
      <c r="G14" s="52" t="s">
        <v>40</v>
      </c>
      <c r="H14" s="80">
        <v>0.16796139735204976</v>
      </c>
      <c r="I14" s="194">
        <v>0.14014488724632468</v>
      </c>
      <c r="J14" s="8">
        <v>1.1739275024941802</v>
      </c>
      <c r="K14" s="8">
        <v>5.5714285714285712</v>
      </c>
      <c r="L14" s="27" t="s">
        <v>40</v>
      </c>
    </row>
    <row r="15" spans="2:13" ht="16.95" customHeight="1">
      <c r="B15" s="122">
        <v>2022</v>
      </c>
      <c r="C15" s="58" t="s">
        <v>142</v>
      </c>
      <c r="D15" s="191" t="s">
        <v>146</v>
      </c>
      <c r="E15" s="195" t="s">
        <v>147</v>
      </c>
      <c r="F15" s="195" t="s">
        <v>148</v>
      </c>
      <c r="G15" s="189">
        <v>245</v>
      </c>
      <c r="H15" s="192">
        <v>0.39357684769767615</v>
      </c>
      <c r="I15" s="193">
        <v>0.34850891410048623</v>
      </c>
      <c r="J15" s="8">
        <v>1.2096567232675539</v>
      </c>
      <c r="K15" s="8">
        <v>1.925183913043478</v>
      </c>
      <c r="L15" s="8" t="s">
        <v>40</v>
      </c>
      <c r="M15" s="190"/>
    </row>
    <row r="16" spans="2:13">
      <c r="B16" s="135" t="s">
        <v>42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2:12">
      <c r="B17" s="136" t="s">
        <v>44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</row>
    <row r="18" spans="2:12">
      <c r="B18" s="136" t="s">
        <v>45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</row>
    <row r="19" spans="2:12">
      <c r="B19" s="136" t="s">
        <v>46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</row>
    <row r="20" spans="2:12">
      <c r="C20" s="43"/>
      <c r="D20" s="43"/>
      <c r="E20" s="43"/>
      <c r="F20" s="43"/>
      <c r="G20" s="43"/>
    </row>
    <row r="21" spans="2:12">
      <c r="C21" s="43"/>
      <c r="D21" s="43"/>
      <c r="E21" s="43"/>
      <c r="F21" s="43"/>
      <c r="G21" s="43"/>
    </row>
    <row r="22" spans="2:12">
      <c r="C22" s="43"/>
      <c r="D22" s="43"/>
      <c r="E22" s="43"/>
      <c r="F22" s="43"/>
      <c r="G22" s="43"/>
    </row>
    <row r="23" spans="2:12">
      <c r="C23" s="43"/>
      <c r="D23" s="43"/>
      <c r="E23" s="43"/>
      <c r="F23" s="43"/>
      <c r="G23" s="43"/>
    </row>
    <row r="24" spans="2:12">
      <c r="C24" s="43"/>
      <c r="D24" s="43"/>
      <c r="E24" s="43"/>
      <c r="F24" s="43"/>
      <c r="G24" s="43"/>
    </row>
    <row r="25" spans="2:12">
      <c r="C25" s="43"/>
      <c r="D25" s="43"/>
      <c r="E25" s="43"/>
      <c r="F25" s="43"/>
      <c r="G25" s="43"/>
    </row>
  </sheetData>
  <mergeCells count="7">
    <mergeCell ref="B18:L18"/>
    <mergeCell ref="B19:L19"/>
    <mergeCell ref="C6:G6"/>
    <mergeCell ref="H6:L6"/>
    <mergeCell ref="B6:B7"/>
    <mergeCell ref="B16:L16"/>
    <mergeCell ref="B17:L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T37"/>
  <sheetViews>
    <sheetView showGridLines="0" zoomScaleNormal="100" workbookViewId="0">
      <selection activeCell="B5" sqref="B5:H5"/>
    </sheetView>
  </sheetViews>
  <sheetFormatPr baseColWidth="10" defaultColWidth="8.88671875" defaultRowHeight="14.4"/>
  <cols>
    <col min="1" max="1" width="3.77734375" customWidth="1"/>
    <col min="2" max="2" width="9.77734375" customWidth="1"/>
    <col min="3" max="8" width="13.88671875" customWidth="1"/>
  </cols>
  <sheetData>
    <row r="5" spans="1:20" ht="21" customHeight="1">
      <c r="B5" s="197" t="s">
        <v>154</v>
      </c>
      <c r="C5" s="198"/>
      <c r="D5" s="198"/>
      <c r="E5" s="198"/>
      <c r="F5" s="198"/>
      <c r="G5" s="198"/>
      <c r="H5" s="198"/>
    </row>
    <row r="6" spans="1:20" ht="20.399999999999999" customHeight="1">
      <c r="B6" s="162" t="s">
        <v>24</v>
      </c>
      <c r="C6" s="170" t="s">
        <v>0</v>
      </c>
      <c r="D6" s="167" t="s">
        <v>30</v>
      </c>
      <c r="E6" s="168"/>
      <c r="F6" s="168"/>
      <c r="G6" s="168"/>
      <c r="H6" s="169"/>
    </row>
    <row r="7" spans="1:20" ht="36.6" customHeight="1">
      <c r="B7" s="163"/>
      <c r="C7" s="171"/>
      <c r="D7" s="59" t="s">
        <v>26</v>
      </c>
      <c r="E7" s="59" t="s">
        <v>27</v>
      </c>
      <c r="F7" s="60" t="s">
        <v>28</v>
      </c>
      <c r="G7" s="61" t="s">
        <v>29</v>
      </c>
      <c r="H7" s="61" t="s">
        <v>25</v>
      </c>
    </row>
    <row r="8" spans="1:20" ht="16.95" customHeight="1">
      <c r="B8" s="9">
        <v>2015</v>
      </c>
      <c r="C8" s="69" t="s">
        <v>47</v>
      </c>
      <c r="D8" s="51" t="s">
        <v>54</v>
      </c>
      <c r="E8" s="51" t="s">
        <v>61</v>
      </c>
      <c r="F8" s="48" t="s">
        <v>68</v>
      </c>
      <c r="G8" s="52" t="s">
        <v>75</v>
      </c>
      <c r="H8" s="52" t="s">
        <v>82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spans="1:20" ht="16.95" customHeight="1">
      <c r="B9" s="9">
        <v>2016</v>
      </c>
      <c r="C9" s="69" t="s">
        <v>48</v>
      </c>
      <c r="D9" s="51" t="s">
        <v>55</v>
      </c>
      <c r="E9" s="51" t="s">
        <v>62</v>
      </c>
      <c r="F9" s="48" t="s">
        <v>69</v>
      </c>
      <c r="G9" s="52" t="s">
        <v>76</v>
      </c>
      <c r="H9" s="52" t="s">
        <v>83</v>
      </c>
      <c r="I9" s="40"/>
      <c r="J9" s="40"/>
      <c r="K9" s="40"/>
      <c r="L9" s="40"/>
      <c r="M9" s="40"/>
      <c r="N9" s="40"/>
      <c r="O9" s="40"/>
      <c r="Q9" s="40"/>
      <c r="R9" s="40"/>
      <c r="S9" s="40"/>
      <c r="T9" s="40"/>
    </row>
    <row r="10" spans="1:20" ht="16.95" customHeight="1">
      <c r="B10" s="9">
        <v>2017</v>
      </c>
      <c r="C10" s="69" t="s">
        <v>49</v>
      </c>
      <c r="D10" s="51" t="s">
        <v>56</v>
      </c>
      <c r="E10" s="51" t="s">
        <v>63</v>
      </c>
      <c r="F10" s="48" t="s">
        <v>70</v>
      </c>
      <c r="G10" s="52" t="s">
        <v>77</v>
      </c>
      <c r="H10" s="52" t="s">
        <v>84</v>
      </c>
      <c r="I10" s="40"/>
      <c r="J10" s="40"/>
      <c r="K10" s="40"/>
      <c r="L10" s="40"/>
      <c r="M10" s="40"/>
      <c r="N10" s="40"/>
      <c r="O10" s="40"/>
      <c r="Q10" s="40"/>
      <c r="R10" s="40"/>
      <c r="S10" s="40"/>
      <c r="T10" s="40"/>
    </row>
    <row r="11" spans="1:20" ht="16.95" customHeight="1">
      <c r="B11" s="9">
        <v>2018</v>
      </c>
      <c r="C11" s="69" t="s">
        <v>50</v>
      </c>
      <c r="D11" s="51" t="s">
        <v>57</v>
      </c>
      <c r="E11" s="51" t="s">
        <v>64</v>
      </c>
      <c r="F11" s="48" t="s">
        <v>71</v>
      </c>
      <c r="G11" s="52" t="s">
        <v>78</v>
      </c>
      <c r="H11" s="52" t="s">
        <v>139</v>
      </c>
      <c r="I11" s="40"/>
      <c r="J11" s="40"/>
      <c r="K11" s="40"/>
      <c r="L11" s="40"/>
      <c r="M11" s="40"/>
      <c r="N11" s="40"/>
      <c r="O11" s="40"/>
      <c r="Q11" s="40"/>
      <c r="R11" s="40"/>
      <c r="S11" s="40"/>
      <c r="T11" s="40"/>
    </row>
    <row r="12" spans="1:20" ht="16.95" customHeight="1">
      <c r="B12" s="9">
        <v>2019</v>
      </c>
      <c r="C12" s="69" t="s">
        <v>51</v>
      </c>
      <c r="D12" s="51" t="s">
        <v>58</v>
      </c>
      <c r="E12" s="51" t="s">
        <v>65</v>
      </c>
      <c r="F12" s="48" t="s">
        <v>72</v>
      </c>
      <c r="G12" s="52" t="s">
        <v>79</v>
      </c>
      <c r="H12" s="52" t="s">
        <v>85</v>
      </c>
      <c r="I12" s="40"/>
      <c r="J12" s="40"/>
      <c r="K12" s="40"/>
      <c r="L12" s="40"/>
      <c r="M12" s="40"/>
      <c r="N12" s="40"/>
      <c r="O12" s="40"/>
      <c r="Q12" s="40"/>
      <c r="R12" s="40"/>
      <c r="S12" s="40"/>
      <c r="T12" s="40"/>
    </row>
    <row r="13" spans="1:20" ht="16.95" customHeight="1">
      <c r="B13" s="9">
        <v>2020</v>
      </c>
      <c r="C13" s="69" t="s">
        <v>52</v>
      </c>
      <c r="D13" s="51" t="s">
        <v>59</v>
      </c>
      <c r="E13" s="51" t="s">
        <v>66</v>
      </c>
      <c r="F13" s="48" t="s">
        <v>73</v>
      </c>
      <c r="G13" s="52" t="s">
        <v>80</v>
      </c>
      <c r="H13" s="52" t="s">
        <v>86</v>
      </c>
      <c r="I13" s="40"/>
      <c r="J13" s="40"/>
      <c r="K13" s="40"/>
      <c r="L13" s="40"/>
      <c r="M13" s="40"/>
      <c r="N13" s="40"/>
      <c r="O13" s="40"/>
      <c r="Q13" s="40"/>
      <c r="R13" s="40"/>
      <c r="S13" s="40"/>
      <c r="T13" s="40"/>
    </row>
    <row r="14" spans="1:20" ht="16.95" customHeight="1">
      <c r="B14" s="9">
        <v>2021</v>
      </c>
      <c r="C14" s="78" t="s">
        <v>53</v>
      </c>
      <c r="D14" s="51" t="s">
        <v>60</v>
      </c>
      <c r="E14" s="51" t="s">
        <v>67</v>
      </c>
      <c r="F14" s="48" t="s">
        <v>74</v>
      </c>
      <c r="G14" s="52" t="s">
        <v>81</v>
      </c>
      <c r="H14" s="52" t="s">
        <v>87</v>
      </c>
      <c r="I14" s="40"/>
      <c r="J14" s="40"/>
      <c r="K14" s="40"/>
      <c r="L14" s="40"/>
      <c r="M14" s="40"/>
      <c r="N14" s="40"/>
      <c r="O14" s="40"/>
      <c r="Q14" s="40"/>
      <c r="R14" s="40"/>
      <c r="S14" s="40"/>
      <c r="T14" s="40"/>
    </row>
    <row r="15" spans="1:20" ht="16.95" customHeight="1">
      <c r="A15" s="179"/>
      <c r="B15" s="7">
        <v>2022</v>
      </c>
      <c r="C15" s="71" t="s">
        <v>142</v>
      </c>
      <c r="D15" s="53" t="s">
        <v>149</v>
      </c>
      <c r="E15" s="53" t="s">
        <v>150</v>
      </c>
      <c r="F15" s="53" t="s">
        <v>151</v>
      </c>
      <c r="G15" s="53" t="s">
        <v>152</v>
      </c>
      <c r="H15" s="53" t="s">
        <v>153</v>
      </c>
      <c r="I15" s="196"/>
      <c r="J15" s="40"/>
      <c r="K15" s="40"/>
      <c r="L15" s="40"/>
      <c r="M15" s="40"/>
      <c r="N15" s="40"/>
      <c r="O15" s="40"/>
      <c r="Q15" s="40"/>
      <c r="R15" s="40"/>
      <c r="S15" s="40"/>
      <c r="T15" s="40"/>
    </row>
    <row r="16" spans="1:20">
      <c r="B16" s="135" t="s">
        <v>42</v>
      </c>
      <c r="C16" s="135"/>
      <c r="D16" s="135"/>
      <c r="E16" s="135"/>
      <c r="F16" s="135"/>
      <c r="G16" s="135"/>
      <c r="H16" s="135"/>
    </row>
    <row r="17" spans="2:8">
      <c r="B17" s="172" t="s">
        <v>44</v>
      </c>
      <c r="C17" s="172"/>
      <c r="D17" s="172"/>
      <c r="E17" s="172"/>
      <c r="F17" s="172"/>
      <c r="G17" s="172"/>
      <c r="H17" s="172"/>
    </row>
    <row r="18" spans="2:8">
      <c r="B18" s="172" t="s">
        <v>45</v>
      </c>
      <c r="C18" s="172"/>
      <c r="D18" s="172"/>
      <c r="E18" s="172"/>
      <c r="F18" s="172"/>
      <c r="G18" s="172"/>
      <c r="H18" s="172"/>
    </row>
    <row r="19" spans="2:8">
      <c r="B19" s="172" t="s">
        <v>46</v>
      </c>
      <c r="C19" s="172"/>
      <c r="D19" s="172"/>
      <c r="E19" s="172"/>
      <c r="F19" s="172"/>
      <c r="G19" s="172"/>
      <c r="H19" s="172"/>
    </row>
    <row r="20" spans="2:8">
      <c r="B20" s="50"/>
      <c r="C20" s="50"/>
      <c r="D20" s="50"/>
      <c r="E20" s="50"/>
      <c r="F20" s="50"/>
      <c r="G20" s="50"/>
      <c r="H20" s="50"/>
    </row>
    <row r="22" spans="2:8" ht="28.8" customHeight="1">
      <c r="B22" s="165" t="s">
        <v>155</v>
      </c>
      <c r="C22" s="165"/>
      <c r="D22" s="165"/>
      <c r="E22" s="165"/>
      <c r="F22" s="165"/>
      <c r="G22" s="165"/>
      <c r="H22" s="165"/>
    </row>
    <row r="23" spans="2:8" ht="20.399999999999999" customHeight="1">
      <c r="B23" s="162" t="s">
        <v>24</v>
      </c>
      <c r="C23" s="170" t="s">
        <v>0</v>
      </c>
      <c r="D23" s="168" t="s">
        <v>30</v>
      </c>
      <c r="E23" s="168"/>
      <c r="F23" s="168"/>
      <c r="G23" s="168"/>
      <c r="H23" s="169"/>
    </row>
    <row r="24" spans="2:8" ht="28.8">
      <c r="B24" s="163"/>
      <c r="C24" s="171"/>
      <c r="D24" s="59" t="s">
        <v>26</v>
      </c>
      <c r="E24" s="60" t="s">
        <v>27</v>
      </c>
      <c r="F24" s="59" t="s">
        <v>28</v>
      </c>
      <c r="G24" s="60" t="s">
        <v>29</v>
      </c>
      <c r="H24" s="61" t="s">
        <v>25</v>
      </c>
    </row>
    <row r="25" spans="2:8" ht="16.95" customHeight="1">
      <c r="B25" s="9">
        <v>2015</v>
      </c>
      <c r="C25" s="107">
        <v>1</v>
      </c>
      <c r="D25" s="13">
        <v>0.63936357385536324</v>
      </c>
      <c r="E25" s="15">
        <v>5.2176023297201099E-2</v>
      </c>
      <c r="F25" s="13">
        <v>5.9360338132988189E-2</v>
      </c>
      <c r="G25" s="15">
        <v>6.0047929137679985E-2</v>
      </c>
      <c r="H25" s="14">
        <v>0.18904707976055654</v>
      </c>
    </row>
    <row r="26" spans="2:8" ht="16.95" customHeight="1">
      <c r="B26" s="9">
        <v>2016</v>
      </c>
      <c r="C26" s="107">
        <v>1</v>
      </c>
      <c r="D26" s="13">
        <v>0.61701983975765873</v>
      </c>
      <c r="E26" s="15">
        <v>7.418323195585376E-2</v>
      </c>
      <c r="F26" s="13">
        <v>4.4276473510812257E-2</v>
      </c>
      <c r="G26" s="15">
        <v>5.5819517536454893E-2</v>
      </c>
      <c r="H26" s="14">
        <v>0.20869611356850337</v>
      </c>
    </row>
    <row r="27" spans="2:8" ht="16.95" customHeight="1">
      <c r="B27" s="9">
        <v>2017</v>
      </c>
      <c r="C27" s="107">
        <v>1</v>
      </c>
      <c r="D27" s="13">
        <v>0.72918334295128351</v>
      </c>
      <c r="E27" s="15">
        <v>6.1146894022599083E-2</v>
      </c>
      <c r="F27" s="13">
        <v>3.5062082317243434E-2</v>
      </c>
      <c r="G27" s="15">
        <v>5.8317355125746942E-2</v>
      </c>
      <c r="H27" s="14">
        <v>0.11629497942999684</v>
      </c>
    </row>
    <row r="28" spans="2:8" ht="16.95" customHeight="1">
      <c r="B28" s="9">
        <v>2018</v>
      </c>
      <c r="C28" s="107">
        <v>1</v>
      </c>
      <c r="D28" s="13">
        <v>0.68948917465783066</v>
      </c>
      <c r="E28" s="15">
        <v>5.4025719204762956E-2</v>
      </c>
      <c r="F28" s="13">
        <v>3.4370822071963757E-2</v>
      </c>
      <c r="G28" s="15">
        <v>7.4531831603651094E-2</v>
      </c>
      <c r="H28" s="14">
        <v>0.14758726158758861</v>
      </c>
    </row>
    <row r="29" spans="2:8" ht="16.95" customHeight="1">
      <c r="B29" s="9">
        <v>2019</v>
      </c>
      <c r="C29" s="107">
        <v>1</v>
      </c>
      <c r="D29" s="13">
        <v>0.67994590213043404</v>
      </c>
      <c r="E29" s="15">
        <v>5.2384182981197909E-2</v>
      </c>
      <c r="F29" s="13">
        <v>3.0586442051842324E-2</v>
      </c>
      <c r="G29" s="15">
        <v>7.5904421223281462E-2</v>
      </c>
      <c r="H29" s="14">
        <v>0.16117905161324428</v>
      </c>
    </row>
    <row r="30" spans="2:8" ht="16.95" customHeight="1">
      <c r="B30" s="9">
        <v>2020</v>
      </c>
      <c r="C30" s="107">
        <v>1</v>
      </c>
      <c r="D30" s="13">
        <v>0.63102568192694208</v>
      </c>
      <c r="E30" s="15">
        <v>9.0118041154889139E-2</v>
      </c>
      <c r="F30" s="13">
        <v>1.4156962832987717E-2</v>
      </c>
      <c r="G30" s="15">
        <v>0.1163742223640134</v>
      </c>
      <c r="H30" s="14">
        <v>0.14830914021375019</v>
      </c>
    </row>
    <row r="31" spans="2:8" ht="16.95" customHeight="1">
      <c r="B31" s="9">
        <v>2021</v>
      </c>
      <c r="C31" s="107">
        <v>1</v>
      </c>
      <c r="D31" s="15">
        <v>0.69312136794160029</v>
      </c>
      <c r="E31" s="15">
        <v>4.2973524812379219E-2</v>
      </c>
      <c r="F31" s="13">
        <v>1.6703200650100041E-2</v>
      </c>
      <c r="G31" s="15">
        <v>5.2670395181611457E-2</v>
      </c>
      <c r="H31" s="15">
        <v>0.19452468263235886</v>
      </c>
    </row>
    <row r="32" spans="2:8" ht="16.95" customHeight="1">
      <c r="B32" s="34">
        <v>2022</v>
      </c>
      <c r="C32" s="108">
        <v>1</v>
      </c>
      <c r="D32" s="16">
        <v>0.7338024442114135</v>
      </c>
      <c r="E32" s="16">
        <v>6.3756284485039741E-2</v>
      </c>
      <c r="F32" s="16">
        <v>3.8726148357948589E-2</v>
      </c>
      <c r="G32" s="16">
        <v>3.3693660142889346E-2</v>
      </c>
      <c r="H32" s="16">
        <v>0.13002146280270882</v>
      </c>
    </row>
    <row r="33" spans="2:8">
      <c r="B33" s="164" t="s">
        <v>42</v>
      </c>
      <c r="C33" s="164"/>
      <c r="D33" s="164"/>
      <c r="E33" s="164"/>
      <c r="F33" s="164"/>
      <c r="G33" s="164"/>
      <c r="H33" s="164"/>
    </row>
    <row r="37" spans="2:8">
      <c r="H37" s="6"/>
    </row>
  </sheetData>
  <mergeCells count="13">
    <mergeCell ref="B33:H33"/>
    <mergeCell ref="B5:H5"/>
    <mergeCell ref="D6:H6"/>
    <mergeCell ref="C6:C7"/>
    <mergeCell ref="B6:B7"/>
    <mergeCell ref="B23:B24"/>
    <mergeCell ref="C23:C24"/>
    <mergeCell ref="D23:H23"/>
    <mergeCell ref="B17:H17"/>
    <mergeCell ref="B18:H18"/>
    <mergeCell ref="B19:H19"/>
    <mergeCell ref="B22:H22"/>
    <mergeCell ref="B16:H1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R19"/>
  <sheetViews>
    <sheetView showGridLines="0" zoomScaleNormal="100" workbookViewId="0">
      <selection activeCell="G20" sqref="G20"/>
    </sheetView>
  </sheetViews>
  <sheetFormatPr baseColWidth="10" defaultRowHeight="14.4"/>
  <cols>
    <col min="1" max="1" width="3.77734375" customWidth="1"/>
    <col min="13" max="13" width="11.5546875" style="126"/>
    <col min="14" max="14" width="11.5546875" style="126" customWidth="1"/>
    <col min="15" max="15" width="11.5546875" style="126"/>
    <col min="16" max="16" width="11.5546875" style="126" customWidth="1"/>
    <col min="17" max="17" width="11.5546875" style="126"/>
  </cols>
  <sheetData>
    <row r="5" spans="2:18">
      <c r="B5" s="165" t="s">
        <v>145</v>
      </c>
      <c r="C5" s="166"/>
      <c r="D5" s="166"/>
      <c r="E5" s="166"/>
      <c r="F5" s="166"/>
      <c r="G5" s="166"/>
      <c r="H5" s="166"/>
    </row>
    <row r="6" spans="2:18">
      <c r="B6" s="144" t="s">
        <v>24</v>
      </c>
      <c r="C6" s="137" t="s">
        <v>34</v>
      </c>
      <c r="D6" s="138"/>
      <c r="E6" s="139"/>
      <c r="F6" s="140" t="s">
        <v>43</v>
      </c>
      <c r="G6" s="141"/>
      <c r="H6" s="142"/>
      <c r="I6" s="143" t="s">
        <v>23</v>
      </c>
      <c r="J6" s="141"/>
      <c r="K6" s="142"/>
    </row>
    <row r="7" spans="2:18">
      <c r="B7" s="145"/>
      <c r="C7" s="70" t="s">
        <v>0</v>
      </c>
      <c r="D7" s="109" t="s">
        <v>32</v>
      </c>
      <c r="E7" s="109" t="s">
        <v>31</v>
      </c>
      <c r="F7" s="70" t="s">
        <v>0</v>
      </c>
      <c r="G7" s="111" t="s">
        <v>32</v>
      </c>
      <c r="H7" s="105" t="s">
        <v>31</v>
      </c>
      <c r="I7" s="70" t="s">
        <v>0</v>
      </c>
      <c r="J7" s="111" t="s">
        <v>32</v>
      </c>
      <c r="K7" s="105" t="s">
        <v>31</v>
      </c>
      <c r="N7" s="157"/>
      <c r="O7" s="157"/>
      <c r="P7" s="157"/>
      <c r="Q7" s="157"/>
      <c r="R7" s="129"/>
    </row>
    <row r="8" spans="2:18">
      <c r="B8" s="120">
        <v>2015</v>
      </c>
      <c r="C8" s="69" t="s">
        <v>47</v>
      </c>
      <c r="D8" s="184">
        <v>120949</v>
      </c>
      <c r="E8" s="185">
        <v>76843</v>
      </c>
      <c r="F8" s="112" t="s">
        <v>40</v>
      </c>
      <c r="G8" s="82" t="s">
        <v>40</v>
      </c>
      <c r="H8" s="44" t="s">
        <v>40</v>
      </c>
      <c r="I8" s="83" t="s">
        <v>40</v>
      </c>
      <c r="J8" s="82" t="s">
        <v>40</v>
      </c>
      <c r="K8" s="44" t="s">
        <v>40</v>
      </c>
      <c r="N8" s="127"/>
      <c r="O8" s="128"/>
      <c r="P8" s="127"/>
      <c r="Q8" s="128"/>
      <c r="R8" s="130"/>
    </row>
    <row r="9" spans="2:18">
      <c r="B9" s="121">
        <v>2016</v>
      </c>
      <c r="C9" s="69" t="s">
        <v>48</v>
      </c>
      <c r="D9" s="51">
        <v>113149</v>
      </c>
      <c r="E9" s="55">
        <v>94162</v>
      </c>
      <c r="F9" s="80">
        <v>4.812631451221485E-2</v>
      </c>
      <c r="G9" s="103">
        <f>(D9-D8)/D8</f>
        <v>-6.4489991649372871E-2</v>
      </c>
      <c r="H9" s="103">
        <f>(E9-E8)/E8</f>
        <v>0.22538162226878181</v>
      </c>
      <c r="I9" s="68">
        <v>9519</v>
      </c>
      <c r="J9" s="110">
        <f>D9-D8</f>
        <v>-7800</v>
      </c>
      <c r="K9" s="10">
        <f>E9-E8</f>
        <v>17319</v>
      </c>
      <c r="N9" s="127"/>
      <c r="O9" s="128"/>
      <c r="P9" s="127"/>
      <c r="Q9" s="128"/>
      <c r="R9" s="130"/>
    </row>
    <row r="10" spans="2:18">
      <c r="B10" s="121">
        <v>2017</v>
      </c>
      <c r="C10" s="69" t="s">
        <v>49</v>
      </c>
      <c r="D10" s="51">
        <v>136173</v>
      </c>
      <c r="E10" s="55">
        <v>78704</v>
      </c>
      <c r="F10" s="80">
        <v>3.6491068973667579E-2</v>
      </c>
      <c r="G10" s="103">
        <f t="shared" ref="G10:H15" si="0">(D10-D9)/D9</f>
        <v>0.2034839017578591</v>
      </c>
      <c r="H10" s="103">
        <f t="shared" si="0"/>
        <v>-0.16416388776788937</v>
      </c>
      <c r="I10" s="68">
        <v>7565</v>
      </c>
      <c r="J10" s="110">
        <f t="shared" ref="J10:K15" si="1">D10-D9</f>
        <v>23024</v>
      </c>
      <c r="K10" s="10">
        <f t="shared" si="1"/>
        <v>-15458</v>
      </c>
      <c r="M10" s="129"/>
      <c r="N10" s="130"/>
      <c r="O10" s="131"/>
      <c r="P10" s="130"/>
      <c r="Q10" s="131"/>
      <c r="R10" s="130"/>
    </row>
    <row r="11" spans="2:18">
      <c r="B11" s="121">
        <v>2018</v>
      </c>
      <c r="C11" s="69" t="s">
        <v>50</v>
      </c>
      <c r="D11" s="51">
        <v>121589</v>
      </c>
      <c r="E11" s="55">
        <v>86350</v>
      </c>
      <c r="F11" s="80">
        <v>-3.2288389582829168E-2</v>
      </c>
      <c r="G11" s="103">
        <f t="shared" si="0"/>
        <v>-0.10709905781616033</v>
      </c>
      <c r="H11" s="103">
        <f t="shared" si="0"/>
        <v>9.7148810733889007E-2</v>
      </c>
      <c r="I11" s="68">
        <v>-6938</v>
      </c>
      <c r="J11" s="110">
        <f t="shared" si="1"/>
        <v>-14584</v>
      </c>
      <c r="K11" s="10">
        <f t="shared" si="1"/>
        <v>7646</v>
      </c>
    </row>
    <row r="12" spans="2:18">
      <c r="B12" s="121">
        <v>2019</v>
      </c>
      <c r="C12" s="69" t="s">
        <v>51</v>
      </c>
      <c r="D12" s="51">
        <v>133991</v>
      </c>
      <c r="E12" s="55">
        <v>93006</v>
      </c>
      <c r="F12" s="80">
        <v>9.1652319441371949E-2</v>
      </c>
      <c r="G12" s="103">
        <f t="shared" si="0"/>
        <v>0.10199935849460066</v>
      </c>
      <c r="H12" s="103">
        <f t="shared" si="0"/>
        <v>7.7081644470179497E-2</v>
      </c>
      <c r="I12" s="68">
        <v>19058</v>
      </c>
      <c r="J12" s="110">
        <f t="shared" si="1"/>
        <v>12402</v>
      </c>
      <c r="K12" s="10">
        <f t="shared" si="1"/>
        <v>6656</v>
      </c>
    </row>
    <row r="13" spans="2:18">
      <c r="B13" s="121">
        <v>2020</v>
      </c>
      <c r="C13" s="69" t="s">
        <v>52</v>
      </c>
      <c r="D13" s="51">
        <v>58281</v>
      </c>
      <c r="E13" s="55">
        <v>67099</v>
      </c>
      <c r="F13" s="80">
        <v>-0.44765546529454264</v>
      </c>
      <c r="G13" s="103">
        <f t="shared" si="0"/>
        <v>-0.5650379503100954</v>
      </c>
      <c r="H13" s="103">
        <f t="shared" si="0"/>
        <v>-0.27855192138141627</v>
      </c>
      <c r="I13" s="68">
        <v>-101616</v>
      </c>
      <c r="J13" s="110">
        <f t="shared" si="1"/>
        <v>-75710</v>
      </c>
      <c r="K13" s="10">
        <f t="shared" si="1"/>
        <v>-25907</v>
      </c>
    </row>
    <row r="14" spans="2:18">
      <c r="B14" s="121">
        <v>2021</v>
      </c>
      <c r="C14" s="78" t="s">
        <v>53</v>
      </c>
      <c r="D14" s="51">
        <v>66564</v>
      </c>
      <c r="E14" s="52">
        <v>79875</v>
      </c>
      <c r="F14" s="80">
        <v>0.16796139735204976</v>
      </c>
      <c r="G14" s="103">
        <f t="shared" si="0"/>
        <v>0.14212178926236682</v>
      </c>
      <c r="H14" s="103">
        <f t="shared" si="0"/>
        <v>0.19040522213445804</v>
      </c>
      <c r="I14" s="68">
        <v>21059</v>
      </c>
      <c r="J14" s="110">
        <f t="shared" si="1"/>
        <v>8283</v>
      </c>
      <c r="K14" s="10">
        <f t="shared" si="1"/>
        <v>12776</v>
      </c>
    </row>
    <row r="15" spans="2:18">
      <c r="B15" s="35">
        <v>2022</v>
      </c>
      <c r="C15" s="58" t="s">
        <v>142</v>
      </c>
      <c r="D15" s="53">
        <v>116000</v>
      </c>
      <c r="E15" s="54">
        <v>88074</v>
      </c>
      <c r="F15" s="81">
        <v>0.39357684769767615</v>
      </c>
      <c r="G15" s="103">
        <f t="shared" si="0"/>
        <v>0.74268373294874102</v>
      </c>
      <c r="H15" s="103">
        <f t="shared" si="0"/>
        <v>0.10264788732394366</v>
      </c>
      <c r="I15" s="186">
        <v>57635</v>
      </c>
      <c r="J15" s="187">
        <f t="shared" si="1"/>
        <v>49436</v>
      </c>
      <c r="K15" s="11">
        <f t="shared" si="1"/>
        <v>8199</v>
      </c>
    </row>
    <row r="16" spans="2:18">
      <c r="B16" s="135" t="s">
        <v>42</v>
      </c>
      <c r="C16" s="135"/>
      <c r="D16" s="135"/>
      <c r="E16" s="135"/>
      <c r="F16" s="135"/>
      <c r="G16" s="135"/>
      <c r="H16" s="135"/>
      <c r="I16" s="135"/>
      <c r="J16" s="135"/>
      <c r="K16" s="135"/>
    </row>
    <row r="17" spans="2:11">
      <c r="B17" s="136" t="s">
        <v>44</v>
      </c>
      <c r="C17" s="136"/>
      <c r="D17" s="136"/>
      <c r="E17" s="136"/>
      <c r="F17" s="136"/>
      <c r="G17" s="136"/>
      <c r="H17" s="136"/>
      <c r="I17" s="136"/>
      <c r="J17" s="136"/>
      <c r="K17" s="136"/>
    </row>
    <row r="18" spans="2:11">
      <c r="B18" s="136" t="s">
        <v>45</v>
      </c>
      <c r="C18" s="136"/>
      <c r="D18" s="136"/>
      <c r="E18" s="136"/>
      <c r="F18" s="136"/>
      <c r="G18" s="136"/>
      <c r="H18" s="136"/>
      <c r="I18" s="136"/>
      <c r="J18" s="136"/>
      <c r="K18" s="136"/>
    </row>
    <row r="19" spans="2:11">
      <c r="B19" s="136" t="s">
        <v>46</v>
      </c>
      <c r="C19" s="136"/>
      <c r="D19" s="136"/>
      <c r="E19" s="136"/>
      <c r="F19" s="136"/>
      <c r="G19" s="136"/>
      <c r="H19" s="136"/>
      <c r="I19" s="136"/>
      <c r="J19" s="136"/>
      <c r="K19" s="136"/>
    </row>
  </sheetData>
  <mergeCells count="11">
    <mergeCell ref="N7:O7"/>
    <mergeCell ref="P7:Q7"/>
    <mergeCell ref="B19:K19"/>
    <mergeCell ref="B18:K18"/>
    <mergeCell ref="I6:K6"/>
    <mergeCell ref="B5:H5"/>
    <mergeCell ref="B6:B7"/>
    <mergeCell ref="C6:E6"/>
    <mergeCell ref="F6:H6"/>
    <mergeCell ref="B17:K17"/>
    <mergeCell ref="B16:K1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F21"/>
  <sheetViews>
    <sheetView showGridLines="0" zoomScaleNormal="100" workbookViewId="0">
      <selection activeCell="R23" sqref="R23"/>
    </sheetView>
  </sheetViews>
  <sheetFormatPr baseColWidth="10" defaultRowHeight="14.4"/>
  <cols>
    <col min="1" max="1" width="3.77734375" customWidth="1"/>
    <col min="6" max="6" width="12.44140625" customWidth="1"/>
  </cols>
  <sheetData>
    <row r="5" spans="2:6" ht="30" customHeight="1">
      <c r="B5" s="174" t="s">
        <v>191</v>
      </c>
      <c r="C5" s="174"/>
      <c r="D5" s="174"/>
      <c r="E5" s="174"/>
      <c r="F5" s="174"/>
    </row>
    <row r="6" spans="2:6" ht="28.2" customHeight="1">
      <c r="B6" s="175" t="s">
        <v>24</v>
      </c>
      <c r="C6" s="158" t="s">
        <v>115</v>
      </c>
      <c r="D6" s="161"/>
      <c r="E6" s="159" t="s">
        <v>131</v>
      </c>
      <c r="F6" s="161"/>
    </row>
    <row r="7" spans="2:6">
      <c r="B7" s="176"/>
      <c r="C7" s="84" t="s">
        <v>116</v>
      </c>
      <c r="D7" s="85" t="s">
        <v>117</v>
      </c>
      <c r="E7" s="88" t="s">
        <v>116</v>
      </c>
      <c r="F7" s="85" t="s">
        <v>117</v>
      </c>
    </row>
    <row r="8" spans="2:6">
      <c r="B8" s="89">
        <v>2015</v>
      </c>
      <c r="C8" s="96" t="s">
        <v>118</v>
      </c>
      <c r="D8" s="92" t="s">
        <v>40</v>
      </c>
      <c r="E8" s="87" t="s">
        <v>121</v>
      </c>
      <c r="F8" s="92" t="s">
        <v>40</v>
      </c>
    </row>
    <row r="9" spans="2:6">
      <c r="B9" s="90">
        <v>2016</v>
      </c>
      <c r="C9" s="96" t="s">
        <v>119</v>
      </c>
      <c r="D9" s="93">
        <v>5.057471264367816E-2</v>
      </c>
      <c r="E9" s="87" t="s">
        <v>122</v>
      </c>
      <c r="F9" s="93">
        <v>-7.390562819783968E-3</v>
      </c>
    </row>
    <row r="10" spans="2:6">
      <c r="B10" s="90">
        <v>2017</v>
      </c>
      <c r="C10" s="96" t="s">
        <v>127</v>
      </c>
      <c r="D10" s="93">
        <v>4.3763676148796497E-3</v>
      </c>
      <c r="E10" s="87" t="s">
        <v>121</v>
      </c>
      <c r="F10" s="93">
        <v>7.4455899198167235E-3</v>
      </c>
    </row>
    <row r="11" spans="2:6">
      <c r="B11" s="90">
        <v>2018</v>
      </c>
      <c r="C11" s="96" t="s">
        <v>128</v>
      </c>
      <c r="D11" s="93">
        <v>1.6702977487291212E-2</v>
      </c>
      <c r="E11" s="87" t="s">
        <v>123</v>
      </c>
      <c r="F11" s="93">
        <v>-6.0261512222853891E-2</v>
      </c>
    </row>
    <row r="12" spans="2:6">
      <c r="B12" s="90">
        <v>2019</v>
      </c>
      <c r="C12" s="96" t="s">
        <v>120</v>
      </c>
      <c r="D12" s="93">
        <v>3.0714285714285715E-2</v>
      </c>
      <c r="E12" s="87" t="s">
        <v>124</v>
      </c>
      <c r="F12" s="93">
        <v>-7.2595281306715068E-2</v>
      </c>
    </row>
    <row r="13" spans="2:6">
      <c r="B13" s="90">
        <v>2020</v>
      </c>
      <c r="C13" s="96" t="s">
        <v>129</v>
      </c>
      <c r="D13" s="93">
        <v>-0.12820512820512819</v>
      </c>
      <c r="E13" s="87" t="s">
        <v>125</v>
      </c>
      <c r="F13" s="93">
        <v>9.0671885192433133E-2</v>
      </c>
    </row>
    <row r="14" spans="2:6">
      <c r="B14" s="90">
        <v>2021</v>
      </c>
      <c r="C14" s="96" t="s">
        <v>130</v>
      </c>
      <c r="D14" s="93">
        <v>5.4054054054054057E-2</v>
      </c>
      <c r="E14" s="87" t="s">
        <v>126</v>
      </c>
      <c r="F14" s="93">
        <v>-0.20035885167464115</v>
      </c>
    </row>
    <row r="15" spans="2:6">
      <c r="B15" s="91">
        <v>2022</v>
      </c>
      <c r="C15" s="97" t="s">
        <v>156</v>
      </c>
      <c r="D15" s="94">
        <v>2.3378582202111614E-2</v>
      </c>
      <c r="E15" s="97" t="s">
        <v>157</v>
      </c>
      <c r="F15" s="94">
        <v>0.19895287958115182</v>
      </c>
    </row>
    <row r="16" spans="2:6">
      <c r="B16" s="173" t="s">
        <v>42</v>
      </c>
      <c r="C16" s="173"/>
      <c r="D16" s="173"/>
      <c r="E16" s="173"/>
      <c r="F16" s="173"/>
    </row>
    <row r="17" spans="2:6">
      <c r="B17" s="201" t="s">
        <v>44</v>
      </c>
      <c r="C17" s="201"/>
      <c r="D17" s="201"/>
      <c r="E17" s="201"/>
      <c r="F17" s="201"/>
    </row>
    <row r="18" spans="2:6">
      <c r="B18" s="172" t="s">
        <v>45</v>
      </c>
      <c r="C18" s="172"/>
      <c r="D18" s="172"/>
      <c r="E18" s="172"/>
      <c r="F18" s="172"/>
    </row>
    <row r="19" spans="2:6">
      <c r="B19" s="173" t="s">
        <v>46</v>
      </c>
      <c r="C19" s="173"/>
      <c r="D19" s="173"/>
      <c r="E19" s="173"/>
      <c r="F19" s="173"/>
    </row>
    <row r="21" spans="2:6">
      <c r="D21" s="124"/>
    </row>
  </sheetData>
  <mergeCells count="8">
    <mergeCell ref="B16:F16"/>
    <mergeCell ref="B17:F17"/>
    <mergeCell ref="B18:F18"/>
    <mergeCell ref="B19:F19"/>
    <mergeCell ref="B5:F5"/>
    <mergeCell ref="B6:B7"/>
    <mergeCell ref="C6:D6"/>
    <mergeCell ref="E6:F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H19"/>
  <sheetViews>
    <sheetView showGridLines="0" zoomScaleNormal="100" workbookViewId="0">
      <selection activeCell="G20" sqref="G20"/>
    </sheetView>
  </sheetViews>
  <sheetFormatPr baseColWidth="10" defaultRowHeight="14.4"/>
  <cols>
    <col min="1" max="1" width="3.77734375" customWidth="1"/>
  </cols>
  <sheetData>
    <row r="5" spans="2:8" ht="27" customHeight="1">
      <c r="B5" s="174" t="s">
        <v>158</v>
      </c>
      <c r="C5" s="174"/>
      <c r="D5" s="174"/>
      <c r="E5" s="174"/>
      <c r="F5" s="174"/>
      <c r="G5" s="174"/>
      <c r="H5" s="174"/>
    </row>
    <row r="6" spans="2:8" ht="28.2" customHeight="1">
      <c r="B6" s="175" t="s">
        <v>24</v>
      </c>
      <c r="C6" s="158" t="s">
        <v>132</v>
      </c>
      <c r="D6" s="159"/>
      <c r="E6" s="161"/>
      <c r="F6" s="158" t="s">
        <v>22</v>
      </c>
      <c r="G6" s="159"/>
      <c r="H6" s="161"/>
    </row>
    <row r="7" spans="2:8">
      <c r="B7" s="176"/>
      <c r="C7" s="98" t="s">
        <v>0</v>
      </c>
      <c r="D7" s="84" t="s">
        <v>17</v>
      </c>
      <c r="E7" s="85" t="s">
        <v>18</v>
      </c>
      <c r="F7" s="98" t="s">
        <v>0</v>
      </c>
      <c r="G7" s="84" t="s">
        <v>17</v>
      </c>
      <c r="H7" s="85" t="s">
        <v>18</v>
      </c>
    </row>
    <row r="8" spans="2:8">
      <c r="B8" s="90">
        <v>2015</v>
      </c>
      <c r="C8" s="86" t="s">
        <v>121</v>
      </c>
      <c r="D8" s="96">
        <v>1831</v>
      </c>
      <c r="E8" s="202">
        <v>1620</v>
      </c>
      <c r="F8" s="104"/>
      <c r="G8" s="95"/>
      <c r="H8" s="205"/>
    </row>
    <row r="9" spans="2:8">
      <c r="B9" s="90">
        <v>2016</v>
      </c>
      <c r="C9" s="86" t="s">
        <v>122</v>
      </c>
      <c r="D9" s="96">
        <v>1692</v>
      </c>
      <c r="E9" s="202">
        <v>1867</v>
      </c>
      <c r="F9" s="99">
        <v>-7.390562819783968E-3</v>
      </c>
      <c r="G9" s="101">
        <f>(D9-D8)/D8</f>
        <v>-7.5914800655379575E-2</v>
      </c>
      <c r="H9" s="93">
        <f>(E9-E8)/E8</f>
        <v>0.15246913580246912</v>
      </c>
    </row>
    <row r="10" spans="2:8">
      <c r="B10" s="90">
        <v>2017</v>
      </c>
      <c r="C10" s="86" t="s">
        <v>121</v>
      </c>
      <c r="D10" s="96">
        <v>1768</v>
      </c>
      <c r="E10" s="202">
        <v>1736</v>
      </c>
      <c r="F10" s="99">
        <v>7.4455899198167235E-3</v>
      </c>
      <c r="G10" s="101">
        <f t="shared" ref="G10:H15" si="0">(D10-D9)/D9</f>
        <v>4.4917257683215132E-2</v>
      </c>
      <c r="H10" s="93">
        <f t="shared" si="0"/>
        <v>-7.0166041778253876E-2</v>
      </c>
    </row>
    <row r="11" spans="2:8">
      <c r="B11" s="90">
        <v>2018</v>
      </c>
      <c r="C11" s="86" t="s">
        <v>123</v>
      </c>
      <c r="D11" s="96">
        <v>1839</v>
      </c>
      <c r="E11" s="202">
        <v>1239</v>
      </c>
      <c r="F11" s="99">
        <v>-6.0261512222853891E-2</v>
      </c>
      <c r="G11" s="101">
        <f t="shared" si="0"/>
        <v>4.0158371040723985E-2</v>
      </c>
      <c r="H11" s="93">
        <f t="shared" si="0"/>
        <v>-0.28629032258064518</v>
      </c>
    </row>
    <row r="12" spans="2:8">
      <c r="B12" s="90">
        <v>2019</v>
      </c>
      <c r="C12" s="86" t="s">
        <v>124</v>
      </c>
      <c r="D12" s="96">
        <v>1502</v>
      </c>
      <c r="E12" s="202">
        <v>1606</v>
      </c>
      <c r="F12" s="99">
        <v>-7.2595281306715068E-2</v>
      </c>
      <c r="G12" s="101">
        <f t="shared" si="0"/>
        <v>-0.18325176726481784</v>
      </c>
      <c r="H12" s="93">
        <f t="shared" si="0"/>
        <v>0.29620661824051653</v>
      </c>
    </row>
    <row r="13" spans="2:8">
      <c r="B13" s="90">
        <v>2020</v>
      </c>
      <c r="C13" s="86" t="s">
        <v>125</v>
      </c>
      <c r="D13" s="96">
        <v>1890</v>
      </c>
      <c r="E13" s="202">
        <v>1205</v>
      </c>
      <c r="F13" s="99">
        <v>9.0671885192433133E-2</v>
      </c>
      <c r="G13" s="101">
        <f t="shared" si="0"/>
        <v>0.25832223701731027</v>
      </c>
      <c r="H13" s="93">
        <f t="shared" si="0"/>
        <v>-0.24968866749688667</v>
      </c>
    </row>
    <row r="14" spans="2:8">
      <c r="B14" s="90">
        <v>2021</v>
      </c>
      <c r="C14" s="86" t="s">
        <v>126</v>
      </c>
      <c r="D14" s="96">
        <v>1365</v>
      </c>
      <c r="E14" s="202">
        <v>1281</v>
      </c>
      <c r="F14" s="99">
        <v>-0.20035885167464115</v>
      </c>
      <c r="G14" s="101">
        <f t="shared" si="0"/>
        <v>-0.27777777777777779</v>
      </c>
      <c r="H14" s="93">
        <f t="shared" si="0"/>
        <v>6.3070539419087135E-2</v>
      </c>
    </row>
    <row r="15" spans="2:8">
      <c r="B15" s="91">
        <v>2022</v>
      </c>
      <c r="C15" s="106" t="s">
        <v>157</v>
      </c>
      <c r="D15" s="97">
        <v>1693</v>
      </c>
      <c r="E15" s="203">
        <v>1409</v>
      </c>
      <c r="F15" s="204">
        <v>0.19895287958115182</v>
      </c>
      <c r="G15" s="102">
        <f t="shared" si="0"/>
        <v>0.2402930402930403</v>
      </c>
      <c r="H15" s="94">
        <f t="shared" si="0"/>
        <v>9.9921935987509758E-2</v>
      </c>
    </row>
    <row r="16" spans="2:8">
      <c r="B16" s="177" t="s">
        <v>133</v>
      </c>
      <c r="C16" s="177"/>
      <c r="D16" s="177"/>
      <c r="E16" s="177"/>
      <c r="F16" s="177"/>
      <c r="G16" s="177"/>
      <c r="H16" s="177"/>
    </row>
    <row r="17" spans="2:8">
      <c r="B17" s="172" t="s">
        <v>44</v>
      </c>
      <c r="C17" s="172"/>
      <c r="D17" s="172"/>
      <c r="E17" s="172"/>
      <c r="F17" s="172"/>
      <c r="G17" s="172"/>
      <c r="H17" s="172"/>
    </row>
    <row r="18" spans="2:8">
      <c r="B18" s="201" t="s">
        <v>45</v>
      </c>
      <c r="C18" s="201"/>
      <c r="D18" s="201"/>
      <c r="E18" s="201"/>
      <c r="F18" s="201"/>
      <c r="G18" s="201"/>
      <c r="H18" s="201"/>
    </row>
    <row r="19" spans="2:8">
      <c r="B19" s="173" t="s">
        <v>46</v>
      </c>
      <c r="C19" s="173"/>
      <c r="D19" s="173"/>
      <c r="E19" s="173"/>
      <c r="F19" s="173"/>
      <c r="G19" s="173"/>
      <c r="H19" s="173"/>
    </row>
  </sheetData>
  <mergeCells count="8">
    <mergeCell ref="B16:H16"/>
    <mergeCell ref="B17:H17"/>
    <mergeCell ref="B18:H18"/>
    <mergeCell ref="B19:H19"/>
    <mergeCell ref="B5:H5"/>
    <mergeCell ref="B6:B7"/>
    <mergeCell ref="C6:E6"/>
    <mergeCell ref="F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ocup</vt:lpstr>
      <vt:lpstr>ocu_sexo</vt:lpstr>
      <vt:lpstr>ocu_act</vt:lpstr>
      <vt:lpstr>ocu_condic</vt:lpstr>
      <vt:lpstr>ocu_lengua</vt:lpstr>
      <vt:lpstr>ocu_empresa</vt:lpstr>
      <vt:lpstr>ocu_industria</vt:lpstr>
      <vt:lpstr>remun</vt:lpstr>
      <vt:lpstr>remun_sexo</vt:lpstr>
      <vt:lpstr>remun_condic</vt:lpstr>
      <vt:lpstr>remun_lengua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Medrano</cp:lastModifiedBy>
  <dcterms:modified xsi:type="dcterms:W3CDTF">2023-11-15T16:41:30Z</dcterms:modified>
</cp:coreProperties>
</file>