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5480" windowHeight="11640"/>
  </bookViews>
  <sheets>
    <sheet name="Lib_1" sheetId="1" r:id="rId1"/>
    <sheet name="Lib_2" sheetId="5" r:id="rId2"/>
    <sheet name="Lib_3" sheetId="11" r:id="rId3"/>
    <sheet name="Lib_4" sheetId="15" r:id="rId4"/>
  </sheets>
  <definedNames>
    <definedName name="_xlnm._FilterDatabase" localSheetId="3" hidden="1">Lib_4!$R$39:$S$49</definedName>
    <definedName name="_xlnm.Print_Area" localSheetId="0">Lib_1!$A$1:$L$67</definedName>
    <definedName name="_xlnm.Print_Area" localSheetId="1">Lib_2!$A$1:$L$67</definedName>
    <definedName name="_xlnm.Print_Area" localSheetId="2">Lib_3!$A$1:$L$67</definedName>
    <definedName name="_xlnm.Print_Area" localSheetId="3">Lib_4!$A$1:$L$67</definedName>
  </definedNames>
  <calcPr calcId="125725"/>
</workbook>
</file>

<file path=xl/calcChain.xml><?xml version="1.0" encoding="utf-8"?>
<calcChain xmlns="http://schemas.openxmlformats.org/spreadsheetml/2006/main">
  <c r="V28" i="5"/>
  <c r="U28"/>
  <c r="U60" i="1"/>
  <c r="T60"/>
  <c r="M1" i="15"/>
  <c r="S8"/>
  <c r="T8"/>
  <c r="R8"/>
  <c r="P8"/>
  <c r="Q8"/>
  <c r="U8"/>
  <c r="V8"/>
  <c r="W8"/>
  <c r="X8"/>
  <c r="Y8"/>
  <c r="Z8"/>
  <c r="AA8"/>
  <c r="AB8"/>
  <c r="AC8"/>
  <c r="AD8"/>
  <c r="AE8"/>
  <c r="AF8"/>
  <c r="Q48" i="11"/>
  <c r="Q49"/>
  <c r="Q47"/>
  <c r="V63"/>
  <c r="V62"/>
  <c r="T63"/>
  <c r="T62"/>
  <c r="P31"/>
  <c r="P30"/>
  <c r="P11"/>
  <c r="P10"/>
  <c r="V8" i="5"/>
  <c r="V9"/>
  <c r="V10"/>
  <c r="V11"/>
  <c r="V12"/>
  <c r="V13"/>
  <c r="V14"/>
  <c r="Q9"/>
  <c r="R43" i="1"/>
  <c r="R42"/>
  <c r="R41"/>
  <c r="R39"/>
  <c r="R40"/>
  <c r="P38"/>
  <c r="Q38"/>
  <c r="S39"/>
  <c r="T39"/>
  <c r="U39"/>
  <c r="S40"/>
  <c r="T40"/>
  <c r="U40"/>
  <c r="S41"/>
  <c r="T41"/>
  <c r="U41"/>
  <c r="S42"/>
  <c r="T42"/>
  <c r="U42"/>
  <c r="S43"/>
  <c r="T43"/>
  <c r="U43"/>
  <c r="T16" i="11"/>
  <c r="U16"/>
  <c r="S16"/>
  <c r="R9" i="5"/>
  <c r="W8"/>
  <c r="W9"/>
  <c r="W10"/>
  <c r="W11"/>
  <c r="W12"/>
  <c r="W13"/>
  <c r="W14"/>
  <c r="U14"/>
  <c r="U13"/>
  <c r="U12"/>
  <c r="U11"/>
  <c r="U10"/>
  <c r="U9"/>
  <c r="R38" i="1"/>
</calcChain>
</file>

<file path=xl/sharedStrings.xml><?xml version="1.0" encoding="utf-8"?>
<sst xmlns="http://schemas.openxmlformats.org/spreadsheetml/2006/main" count="176" uniqueCount="87">
  <si>
    <t>Libros</t>
  </si>
  <si>
    <t>Producto</t>
  </si>
  <si>
    <t xml:space="preserve">Fuente: Encuesta Nacional de Hogares ENAHO - INEI </t>
  </si>
  <si>
    <t>(Miles de nuevos soles)</t>
  </si>
  <si>
    <t>(Nuevos soles)</t>
  </si>
  <si>
    <t>Pago en especie</t>
  </si>
  <si>
    <t>Otros hogares</t>
  </si>
  <si>
    <t>Programa Social</t>
  </si>
  <si>
    <t>Comprado</t>
  </si>
  <si>
    <t>Modalidad de la obtención de libros</t>
  </si>
  <si>
    <r>
      <t>Otro medio</t>
    </r>
    <r>
      <rPr>
        <vertAlign val="superscript"/>
        <sz val="10"/>
        <color theme="1"/>
        <rFont val="Arial"/>
        <family val="2"/>
      </rPr>
      <t>1</t>
    </r>
  </si>
  <si>
    <t>(Porcentaje)</t>
  </si>
  <si>
    <t>1/ incluye autosuministro y otros</t>
  </si>
  <si>
    <t>Tienda especializada al por mayor</t>
  </si>
  <si>
    <t>Feria</t>
  </si>
  <si>
    <t>Tienda especializada al por menor</t>
  </si>
  <si>
    <t>Ambulante</t>
  </si>
  <si>
    <t>Centro Estudio</t>
  </si>
  <si>
    <t>Librería</t>
  </si>
  <si>
    <r>
      <t>Otros</t>
    </r>
    <r>
      <rPr>
        <vertAlign val="superscript"/>
        <sz val="10"/>
        <color rgb="FF000000"/>
        <rFont val="Arial"/>
        <family val="2"/>
      </rPr>
      <t>1</t>
    </r>
  </si>
  <si>
    <t>Otros1</t>
  </si>
  <si>
    <t>Hombre</t>
  </si>
  <si>
    <t>Mujer</t>
  </si>
  <si>
    <t>Fuente: Encuesta Nacional de Uso del Tiempo 2010 - INEI</t>
  </si>
  <si>
    <t>MODALIDAD DE OBTENCIÓN DE LIBROS POR LOS MIEMBROS DE LOS HOGARES</t>
  </si>
  <si>
    <t>(Número de Personas)</t>
  </si>
  <si>
    <t>TOTAL</t>
  </si>
  <si>
    <t>1/ incluye Bazar, bodega, tienda, puesto de mercado y otros</t>
  </si>
  <si>
    <t xml:space="preserve">LUGARES DE COMPRA DE LIBROS POR LOS MIEMBROS DE LOS HOGARES  </t>
  </si>
  <si>
    <t>EXPORTACIONES E IMPORTACIONES DE LIBROS</t>
  </si>
  <si>
    <t>(Valor en US$)</t>
  </si>
  <si>
    <t>EXPORTACIÓN</t>
  </si>
  <si>
    <t>IMPORTACIÓN</t>
  </si>
  <si>
    <t>Años</t>
  </si>
  <si>
    <t>EXPORTACIONES E IMPORTACIONES DE DIARIOS Y REVISTAS</t>
  </si>
  <si>
    <t>DIARIOS Y REVISTAS                                                       2010</t>
  </si>
  <si>
    <t>DIARIOS Y REVISTAS                                                       2011</t>
  </si>
  <si>
    <t>DIARIOS Y REVISTAS                                                       2012</t>
  </si>
  <si>
    <t xml:space="preserve"> F.O.B</t>
  </si>
  <si>
    <t xml:space="preserve"> C.I.F</t>
  </si>
  <si>
    <t>2010 - 2012</t>
  </si>
  <si>
    <t>(Valor en US$ )</t>
  </si>
  <si>
    <t>EXPORTACIONES FOB, DEL PRODUCTO LIBROS</t>
  </si>
  <si>
    <t>IMPORTACIONES CIF, DEL PRODUCTO LIBROS</t>
  </si>
  <si>
    <t>Código de NANDINA</t>
  </si>
  <si>
    <t>Total Libros Importados</t>
  </si>
  <si>
    <t>Total Libros Exportados</t>
  </si>
  <si>
    <t>Elaboración: Dirección de Artes (DIA)</t>
  </si>
  <si>
    <t>leer libros, periódicos, revistas, etc.</t>
  </si>
  <si>
    <t>POBLACIÓN DE 12 AÑOS Y MÁS DE EDAD  QUE SE DEDICA A LEER LIBROS,</t>
  </si>
  <si>
    <t>Nota: (Excluye si es por trabajo o por estudio)</t>
  </si>
  <si>
    <t>PERIÓDICOS, REVISTAS, ETC. SIN REALIZAR OTRA ACTIVIDAD. AÑO 2010</t>
  </si>
  <si>
    <t>Población que se dedica a</t>
  </si>
  <si>
    <t>MONTO ANUAL GASTADO POR LOS MIEMBROS DE LOS HOGARES EN LIBROS</t>
  </si>
  <si>
    <t>MONTO PROMEDIO GASTADO POR LOS MIEMBROS DE LOS HOGARES EN LIBROS</t>
  </si>
  <si>
    <t>Lugares de Compra de Libros</t>
  </si>
  <si>
    <t>Fuente: Superintendencia Nacional de Aduanas y Administración Tributaria</t>
  </si>
  <si>
    <t>Total</t>
  </si>
  <si>
    <t>Subtema</t>
  </si>
  <si>
    <t>Títulos</t>
  </si>
  <si>
    <t>Crónica Periodística</t>
  </si>
  <si>
    <t>Cuento</t>
  </si>
  <si>
    <t>Educación Básica y Media</t>
  </si>
  <si>
    <t>Ensayo</t>
  </si>
  <si>
    <t>Libros Universitarios</t>
  </si>
  <si>
    <t>Literatura Infantil</t>
  </si>
  <si>
    <t>Poesía</t>
  </si>
  <si>
    <t>Preescolar</t>
  </si>
  <si>
    <t>Novela</t>
  </si>
  <si>
    <t>Tesis doctorado</t>
  </si>
  <si>
    <t>Otro</t>
  </si>
  <si>
    <t>NÚMERO DE TÍTULOS REGISTRADOS EN LAS AGENCIAS ISBN</t>
  </si>
  <si>
    <t>Fuente: Biblioteca Nacional del Perú-Agencias nacionales del ISBN</t>
  </si>
  <si>
    <t>Número de títulos con registro del ISBN Perú: 1995-2010</t>
  </si>
  <si>
    <t>Año de registro</t>
  </si>
  <si>
    <t>Titulos registrados ISBN</t>
  </si>
  <si>
    <t>Variación porcentual</t>
  </si>
  <si>
    <r>
      <t>Otros</t>
    </r>
    <r>
      <rPr>
        <vertAlign val="superscript"/>
        <sz val="10"/>
        <rFont val="Arial"/>
        <family val="2"/>
      </rPr>
      <t>1</t>
    </r>
  </si>
  <si>
    <t>Artes Literarias</t>
  </si>
  <si>
    <t>Fuente: Ficha de Registro del ISBN-Biblioteca Nacional</t>
  </si>
  <si>
    <r>
      <t>Otro medio</t>
    </r>
    <r>
      <rPr>
        <vertAlign val="subscript"/>
        <sz val="8"/>
        <color theme="1"/>
        <rFont val="Arial"/>
        <family val="2"/>
      </rPr>
      <t xml:space="preserve"> 1/</t>
    </r>
  </si>
  <si>
    <r>
      <t xml:space="preserve">Otro medio </t>
    </r>
    <r>
      <rPr>
        <vertAlign val="subscript"/>
        <sz val="9"/>
        <rFont val="Calibri"/>
        <family val="2"/>
        <scheme val="minor"/>
      </rPr>
      <t>1/</t>
    </r>
  </si>
  <si>
    <t>Exportación</t>
  </si>
  <si>
    <t>Importación</t>
  </si>
  <si>
    <t>Saldo</t>
  </si>
  <si>
    <t xml:space="preserve">Número de titulos registrados 2001 al 2012 - Ficha de Registros del ISBN- Biblioteca Nacional
</t>
  </si>
  <si>
    <t>Universitarios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</si>
</sst>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_ * #,##0_ ;_ * \-#,##0_ ;_ * &quot;-&quot;??_ ;_ @_ "/>
    <numFmt numFmtId="166" formatCode="0.0"/>
    <numFmt numFmtId="167" formatCode="#,##0.0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7.5"/>
      <color rgb="FF000000"/>
      <name val="Helvetica"/>
      <family val="2"/>
    </font>
    <font>
      <b/>
      <sz val="10"/>
      <color rgb="FF000000"/>
      <name val="Helvetica"/>
      <family val="2"/>
    </font>
    <font>
      <sz val="7.5"/>
      <color rgb="FF000000"/>
      <name val="Helvetica"/>
      <family val="2"/>
    </font>
    <font>
      <sz val="11"/>
      <color rgb="FFC00000"/>
      <name val="Arial"/>
      <family val="2"/>
    </font>
    <font>
      <sz val="9"/>
      <color rgb="FF002060"/>
      <name val="Arial"/>
      <family val="2"/>
    </font>
    <font>
      <sz val="9"/>
      <color rgb="FFFF0000"/>
      <name val="Arial"/>
      <family val="2"/>
    </font>
    <font>
      <b/>
      <sz val="24"/>
      <color indexed="18"/>
      <name val="Garamond"/>
      <family val="1"/>
    </font>
    <font>
      <sz val="10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11"/>
      <name val="Calibri"/>
      <family val="2"/>
      <scheme val="minor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vertAlign val="subscript"/>
      <sz val="8"/>
      <color theme="1"/>
      <name val="Arial"/>
      <family val="2"/>
    </font>
    <font>
      <vertAlign val="subscript"/>
      <sz val="9"/>
      <name val="Calibri"/>
      <family val="2"/>
      <scheme val="minor"/>
    </font>
    <font>
      <b/>
      <sz val="20"/>
      <color indexed="18"/>
      <name val="Times New Roman"/>
      <family val="1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rgb="FF0000FF"/>
      </right>
      <top/>
      <bottom/>
      <diagonal/>
    </border>
    <border>
      <left/>
      <right style="thick">
        <color rgb="FF0000FF"/>
      </right>
      <top style="medium">
        <color indexed="64"/>
      </top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4">
    <xf numFmtId="0" fontId="0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</cellStyleXfs>
  <cellXfs count="178">
    <xf numFmtId="0" fontId="0" fillId="0" borderId="0" xfId="0"/>
    <xf numFmtId="3" fontId="0" fillId="0" borderId="0" xfId="0" applyNumberFormat="1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164" fontId="10" fillId="0" borderId="0" xfId="0" applyNumberFormat="1" applyFont="1" applyBorder="1"/>
    <xf numFmtId="164" fontId="10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 readingOrder="1"/>
    </xf>
    <xf numFmtId="0" fontId="13" fillId="0" borderId="0" xfId="0" applyFont="1" applyAlignment="1">
      <alignment horizontal="left" readingOrder="1"/>
    </xf>
    <xf numFmtId="0" fontId="4" fillId="0" borderId="2" xfId="0" applyFont="1" applyBorder="1"/>
    <xf numFmtId="3" fontId="6" fillId="0" borderId="0" xfId="0" applyNumberFormat="1" applyFont="1" applyBorder="1"/>
    <xf numFmtId="3" fontId="6" fillId="0" borderId="0" xfId="0" applyNumberFormat="1" applyFont="1"/>
    <xf numFmtId="0" fontId="6" fillId="0" borderId="1" xfId="0" applyFont="1" applyBorder="1"/>
    <xf numFmtId="0" fontId="12" fillId="0" borderId="0" xfId="0" applyFont="1" applyBorder="1" applyAlignment="1">
      <alignment horizontal="left" readingOrder="1"/>
    </xf>
    <xf numFmtId="0" fontId="7" fillId="0" borderId="0" xfId="0" applyFont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center" vertical="center"/>
    </xf>
    <xf numFmtId="164" fontId="6" fillId="0" borderId="0" xfId="0" applyNumberFormat="1" applyFont="1" applyBorder="1"/>
    <xf numFmtId="0" fontId="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7" fillId="0" borderId="0" xfId="0" applyFont="1"/>
    <xf numFmtId="0" fontId="20" fillId="0" borderId="0" xfId="0" applyFont="1"/>
    <xf numFmtId="9" fontId="7" fillId="0" borderId="0" xfId="0" applyNumberFormat="1" applyFont="1"/>
    <xf numFmtId="3" fontId="1" fillId="0" borderId="0" xfId="0" applyNumberFormat="1" applyFont="1" applyBorder="1"/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0" xfId="0" applyFill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6" fillId="0" borderId="1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2" xfId="0" applyFont="1" applyFill="1" applyBorder="1"/>
    <xf numFmtId="0" fontId="7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3" fontId="0" fillId="0" borderId="0" xfId="0" applyNumberFormat="1" applyBorder="1"/>
    <xf numFmtId="0" fontId="7" fillId="0" borderId="0" xfId="0" applyFont="1" applyBorder="1" applyAlignment="1">
      <alignment horizontal="left" vertical="center"/>
    </xf>
    <xf numFmtId="3" fontId="0" fillId="2" borderId="0" xfId="0" applyNumberFormat="1" applyFill="1" applyAlignment="1">
      <alignment horizontal="center"/>
    </xf>
    <xf numFmtId="0" fontId="24" fillId="0" borderId="0" xfId="0" applyFont="1" applyAlignment="1">
      <alignment horizontal="center" wrapText="1"/>
    </xf>
    <xf numFmtId="3" fontId="2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wrapText="1"/>
    </xf>
    <xf numFmtId="3" fontId="24" fillId="0" borderId="0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7" fillId="0" borderId="0" xfId="0" applyFont="1"/>
    <xf numFmtId="3" fontId="5" fillId="0" borderId="0" xfId="0" applyNumberFormat="1" applyFont="1"/>
    <xf numFmtId="0" fontId="28" fillId="0" borderId="5" xfId="0" applyFont="1" applyBorder="1"/>
    <xf numFmtId="9" fontId="5" fillId="0" borderId="0" xfId="0" applyNumberFormat="1" applyFont="1"/>
    <xf numFmtId="0" fontId="3" fillId="0" borderId="0" xfId="0" applyFont="1" applyAlignment="1">
      <alignment horizontal="left" readingOrder="1"/>
    </xf>
    <xf numFmtId="0" fontId="30" fillId="0" borderId="0" xfId="3" applyFont="1" applyFill="1" applyBorder="1"/>
    <xf numFmtId="0" fontId="33" fillId="0" borderId="0" xfId="3" applyFont="1" applyFill="1" applyBorder="1"/>
    <xf numFmtId="166" fontId="32" fillId="0" borderId="0" xfId="3" applyNumberFormat="1" applyFont="1" applyFill="1" applyBorder="1" applyAlignment="1">
      <alignment horizontal="center" vertical="center" wrapText="1"/>
    </xf>
    <xf numFmtId="166" fontId="32" fillId="0" borderId="0" xfId="0" applyNumberFormat="1" applyFont="1" applyFill="1" applyBorder="1" applyAlignment="1" applyProtection="1">
      <alignment horizontal="center" vertical="center"/>
    </xf>
    <xf numFmtId="166" fontId="32" fillId="3" borderId="0" xfId="3" applyNumberFormat="1" applyFont="1" applyFill="1" applyBorder="1" applyAlignment="1">
      <alignment horizontal="center" vertical="center" wrapText="1"/>
    </xf>
    <xf numFmtId="0" fontId="30" fillId="0" borderId="4" xfId="3" applyFont="1" applyFill="1" applyBorder="1"/>
    <xf numFmtId="166" fontId="32" fillId="0" borderId="4" xfId="3" applyNumberFormat="1" applyFont="1" applyFill="1" applyBorder="1" applyAlignment="1">
      <alignment horizontal="center" vertical="center" wrapText="1"/>
    </xf>
    <xf numFmtId="0" fontId="33" fillId="0" borderId="4" xfId="3" applyFont="1" applyFill="1" applyBorder="1"/>
    <xf numFmtId="0" fontId="33" fillId="0" borderId="4" xfId="3" applyFont="1" applyFill="1" applyBorder="1" applyAlignment="1">
      <alignment vertical="top"/>
    </xf>
    <xf numFmtId="0" fontId="0" fillId="4" borderId="0" xfId="0" applyFill="1"/>
    <xf numFmtId="0" fontId="5" fillId="4" borderId="0" xfId="0" applyFont="1" applyFill="1"/>
    <xf numFmtId="0" fontId="0" fillId="4" borderId="2" xfId="0" applyFill="1" applyBorder="1"/>
    <xf numFmtId="0" fontId="7" fillId="4" borderId="0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 applyBorder="1"/>
    <xf numFmtId="3" fontId="6" fillId="4" borderId="0" xfId="0" applyNumberFormat="1" applyFont="1" applyFill="1" applyBorder="1" applyAlignment="1">
      <alignment horizontal="center"/>
    </xf>
    <xf numFmtId="165" fontId="0" fillId="4" borderId="0" xfId="0" applyNumberFormat="1" applyFill="1"/>
    <xf numFmtId="0" fontId="19" fillId="4" borderId="0" xfId="0" applyFont="1" applyFill="1"/>
    <xf numFmtId="0" fontId="4" fillId="4" borderId="0" xfId="0" applyFont="1" applyFill="1"/>
    <xf numFmtId="0" fontId="4" fillId="4" borderId="2" xfId="0" applyFont="1" applyFill="1" applyBorder="1"/>
    <xf numFmtId="0" fontId="7" fillId="4" borderId="0" xfId="0" applyFont="1" applyFill="1" applyAlignment="1">
      <alignment horizontal="center"/>
    </xf>
    <xf numFmtId="0" fontId="2" fillId="4" borderId="0" xfId="0" applyFont="1" applyFill="1"/>
    <xf numFmtId="0" fontId="14" fillId="4" borderId="0" xfId="0" applyFont="1" applyFill="1" applyAlignment="1">
      <alignment horizontal="center"/>
    </xf>
    <xf numFmtId="0" fontId="6" fillId="4" borderId="1" xfId="0" applyFont="1" applyFill="1" applyBorder="1"/>
    <xf numFmtId="0" fontId="6" fillId="4" borderId="0" xfId="0" applyFont="1" applyFill="1"/>
    <xf numFmtId="3" fontId="1" fillId="4" borderId="0" xfId="0" applyNumberFormat="1" applyFont="1" applyFill="1" applyBorder="1"/>
    <xf numFmtId="3" fontId="6" fillId="4" borderId="0" xfId="0" applyNumberFormat="1" applyFont="1" applyFill="1" applyBorder="1"/>
    <xf numFmtId="3" fontId="15" fillId="4" borderId="0" xfId="0" applyNumberFormat="1" applyFont="1" applyFill="1"/>
    <xf numFmtId="3" fontId="6" fillId="4" borderId="0" xfId="0" applyNumberFormat="1" applyFont="1" applyFill="1"/>
    <xf numFmtId="0" fontId="20" fillId="4" borderId="0" xfId="0" applyFont="1" applyFill="1"/>
    <xf numFmtId="0" fontId="21" fillId="4" borderId="0" xfId="0" applyFont="1" applyFill="1" applyAlignment="1">
      <alignment horizontal="center"/>
    </xf>
    <xf numFmtId="164" fontId="34" fillId="4" borderId="0" xfId="0" applyNumberFormat="1" applyFont="1" applyFill="1"/>
    <xf numFmtId="0" fontId="30" fillId="4" borderId="0" xfId="3" applyFont="1" applyFill="1"/>
    <xf numFmtId="166" fontId="32" fillId="0" borderId="7" xfId="3" applyNumberFormat="1" applyFont="1" applyFill="1" applyBorder="1" applyAlignment="1">
      <alignment horizontal="center" vertical="center" wrapText="1"/>
    </xf>
    <xf numFmtId="0" fontId="30" fillId="0" borderId="7" xfId="3" applyFont="1" applyFill="1" applyBorder="1"/>
    <xf numFmtId="0" fontId="30" fillId="0" borderId="9" xfId="3" applyFont="1" applyFill="1" applyBorder="1"/>
    <xf numFmtId="0" fontId="30" fillId="0" borderId="10" xfId="3" applyFont="1" applyFill="1" applyBorder="1"/>
    <xf numFmtId="0" fontId="30" fillId="0" borderId="11" xfId="3" applyFont="1" applyFill="1" applyBorder="1"/>
    <xf numFmtId="0" fontId="21" fillId="0" borderId="0" xfId="0" applyFont="1" applyAlignment="1">
      <alignment horizontal="center" vertical="center"/>
    </xf>
    <xf numFmtId="0" fontId="8" fillId="0" borderId="0" xfId="0" applyFont="1"/>
    <xf numFmtId="3" fontId="20" fillId="0" borderId="0" xfId="0" applyNumberFormat="1" applyFont="1"/>
    <xf numFmtId="0" fontId="21" fillId="0" borderId="0" xfId="0" applyFont="1" applyAlignment="1">
      <alignment vertical="center"/>
    </xf>
    <xf numFmtId="0" fontId="36" fillId="0" borderId="0" xfId="0" applyFont="1"/>
    <xf numFmtId="0" fontId="16" fillId="0" borderId="0" xfId="0" applyFont="1" applyFill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 wrapText="1"/>
    </xf>
    <xf numFmtId="3" fontId="0" fillId="4" borderId="0" xfId="0" applyNumberFormat="1" applyFill="1"/>
    <xf numFmtId="0" fontId="3" fillId="0" borderId="0" xfId="0" applyFont="1" applyAlignment="1">
      <alignment horizontal="left" readingOrder="1"/>
    </xf>
    <xf numFmtId="0" fontId="36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166" fontId="0" fillId="0" borderId="0" xfId="0" applyNumberFormat="1"/>
    <xf numFmtId="0" fontId="36" fillId="2" borderId="0" xfId="0" applyFont="1" applyFill="1" applyAlignment="1">
      <alignment horizontal="left"/>
    </xf>
    <xf numFmtId="3" fontId="0" fillId="2" borderId="0" xfId="0" applyNumberFormat="1" applyFill="1"/>
    <xf numFmtId="0" fontId="37" fillId="4" borderId="0" xfId="0" applyFont="1" applyFill="1"/>
    <xf numFmtId="0" fontId="37" fillId="4" borderId="2" xfId="0" applyFont="1" applyFill="1" applyBorder="1"/>
    <xf numFmtId="0" fontId="38" fillId="4" borderId="0" xfId="0" applyFont="1" applyFill="1" applyBorder="1" applyAlignment="1">
      <alignment vertical="center"/>
    </xf>
    <xf numFmtId="0" fontId="37" fillId="4" borderId="1" xfId="0" applyFont="1" applyFill="1" applyBorder="1"/>
    <xf numFmtId="0" fontId="37" fillId="4" borderId="0" xfId="0" applyFont="1" applyFill="1" applyBorder="1"/>
    <xf numFmtId="0" fontId="5" fillId="4" borderId="0" xfId="0" applyFont="1" applyFill="1" applyBorder="1"/>
    <xf numFmtId="0" fontId="39" fillId="4" borderId="0" xfId="0" applyFont="1" applyFill="1" applyAlignment="1">
      <alignment horizontal="left" readingOrder="1"/>
    </xf>
    <xf numFmtId="0" fontId="5" fillId="4" borderId="2" xfId="0" applyFont="1" applyFill="1" applyBorder="1"/>
    <xf numFmtId="0" fontId="5" fillId="4" borderId="1" xfId="0" applyFont="1" applyFill="1" applyBorder="1"/>
    <xf numFmtId="0" fontId="40" fillId="4" borderId="0" xfId="0" applyFont="1" applyFill="1" applyBorder="1"/>
    <xf numFmtId="0" fontId="39" fillId="4" borderId="0" xfId="0" applyFont="1" applyFill="1" applyBorder="1" applyAlignment="1">
      <alignment horizontal="left" readingOrder="1"/>
    </xf>
    <xf numFmtId="3" fontId="5" fillId="4" borderId="0" xfId="0" applyNumberFormat="1" applyFont="1" applyFill="1"/>
    <xf numFmtId="0" fontId="41" fillId="4" borderId="0" xfId="0" applyFont="1" applyFill="1"/>
    <xf numFmtId="0" fontId="42" fillId="4" borderId="0" xfId="0" applyFont="1" applyFill="1"/>
    <xf numFmtId="0" fontId="18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0" xfId="0" applyFont="1"/>
    <xf numFmtId="0" fontId="0" fillId="0" borderId="2" xfId="0" applyBorder="1" applyAlignment="1">
      <alignment wrapText="1"/>
    </xf>
    <xf numFmtId="0" fontId="40" fillId="0" borderId="1" xfId="0" applyFont="1" applyFill="1" applyBorder="1" applyAlignment="1">
      <alignment horizontal="left"/>
    </xf>
    <xf numFmtId="3" fontId="40" fillId="0" borderId="1" xfId="0" applyNumberFormat="1" applyFont="1" applyFill="1" applyBorder="1"/>
    <xf numFmtId="167" fontId="8" fillId="4" borderId="0" xfId="0" applyNumberFormat="1" applyFont="1" applyFill="1"/>
    <xf numFmtId="166" fontId="20" fillId="0" borderId="0" xfId="0" applyNumberFormat="1" applyFont="1"/>
    <xf numFmtId="166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readingOrder="1"/>
    </xf>
    <xf numFmtId="164" fontId="0" fillId="4" borderId="0" xfId="0" applyNumberFormat="1" applyFill="1"/>
    <xf numFmtId="0" fontId="13" fillId="0" borderId="0" xfId="0" applyFont="1" applyAlignment="1">
      <alignment horizontal="left" vertical="center" wrapText="1" readingOrder="1"/>
    </xf>
    <xf numFmtId="0" fontId="13" fillId="4" borderId="0" xfId="0" applyFont="1" applyFill="1" applyAlignment="1">
      <alignment horizontal="left" vertical="center" wrapText="1" readingOrder="1"/>
    </xf>
    <xf numFmtId="0" fontId="45" fillId="0" borderId="3" xfId="3" applyFont="1" applyFill="1" applyBorder="1" applyAlignment="1">
      <alignment horizontal="center" vertical="center"/>
    </xf>
    <xf numFmtId="0" fontId="45" fillId="0" borderId="6" xfId="3" applyFont="1" applyFill="1" applyBorder="1" applyAlignment="1">
      <alignment horizontal="center" vertical="center"/>
    </xf>
    <xf numFmtId="0" fontId="45" fillId="0" borderId="8" xfId="3" applyFont="1" applyFill="1" applyBorder="1" applyAlignment="1">
      <alignment horizontal="center" vertical="center"/>
    </xf>
    <xf numFmtId="0" fontId="31" fillId="0" borderId="4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31" fillId="3" borderId="0" xfId="3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32" fillId="3" borderId="4" xfId="3" applyFont="1" applyFill="1" applyBorder="1" applyAlignment="1">
      <alignment horizontal="center" vertical="center" wrapText="1"/>
    </xf>
    <xf numFmtId="0" fontId="32" fillId="3" borderId="0" xfId="3" applyFont="1" applyFill="1" applyBorder="1" applyAlignment="1">
      <alignment horizontal="center" vertical="center" wrapText="1"/>
    </xf>
    <xf numFmtId="0" fontId="32" fillId="3" borderId="7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 readingOrder="1"/>
    </xf>
    <xf numFmtId="0" fontId="3" fillId="0" borderId="0" xfId="0" applyFont="1" applyAlignment="1">
      <alignment horizontal="left" readingOrder="1"/>
    </xf>
    <xf numFmtId="0" fontId="3" fillId="0" borderId="0" xfId="0" applyFont="1" applyAlignment="1">
      <alignment horizontal="left" wrapText="1" readingOrder="1"/>
    </xf>
    <xf numFmtId="0" fontId="29" fillId="0" borderId="3" xfId="3" applyFont="1" applyFill="1" applyBorder="1" applyAlignment="1">
      <alignment horizontal="center"/>
    </xf>
    <xf numFmtId="0" fontId="29" fillId="0" borderId="6" xfId="3" applyFont="1" applyFill="1" applyBorder="1" applyAlignment="1">
      <alignment horizontal="center"/>
    </xf>
    <xf numFmtId="0" fontId="29" fillId="0" borderId="8" xfId="3" applyFont="1" applyFill="1" applyBorder="1" applyAlignment="1">
      <alignment horizontal="center"/>
    </xf>
    <xf numFmtId="0" fontId="12" fillId="0" borderId="0" xfId="0" applyFont="1" applyAlignment="1">
      <alignment horizontal="left" wrapText="1" readingOrder="1"/>
    </xf>
    <xf numFmtId="0" fontId="46" fillId="0" borderId="3" xfId="3" applyFont="1" applyFill="1" applyBorder="1" applyAlignment="1">
      <alignment horizontal="left" vertical="center" wrapText="1"/>
    </xf>
    <xf numFmtId="0" fontId="46" fillId="0" borderId="6" xfId="3" applyFont="1" applyFill="1" applyBorder="1" applyAlignment="1">
      <alignment horizontal="left" vertical="center" wrapText="1"/>
    </xf>
    <xf numFmtId="0" fontId="46" fillId="0" borderId="8" xfId="3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</cellXfs>
  <cellStyles count="4">
    <cellStyle name="Cancel" xfId="3"/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mruColors>
      <color rgb="FF339933"/>
      <color rgb="FFFFCB25"/>
      <color rgb="FFCC66FF"/>
      <color rgb="FFADA6D0"/>
      <color rgb="FFB3A2C7"/>
      <color rgb="FFFF7C80"/>
      <color rgb="FFCC3300"/>
      <color rgb="FFFFCC00"/>
      <color rgb="FFFF99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6"/>
  <c:chart>
    <c:title>
      <c:tx>
        <c:rich>
          <a:bodyPr/>
          <a:lstStyle/>
          <a:p>
            <a:pPr>
              <a:defRPr/>
            </a:pPr>
            <a:r>
              <a:rPr lang="en-US" sz="1000"/>
              <a:t>MONTO ANUAL GASTADO POR LOS MIEMBROS DE LOS HOGARES EN LIBROS</a:t>
            </a:r>
          </a:p>
          <a:p>
            <a:pPr>
              <a:defRPr/>
            </a:pPr>
            <a:r>
              <a:rPr lang="en-US" sz="800"/>
              <a:t> (Miles de Nuevos</a:t>
            </a:r>
            <a:r>
              <a:rPr lang="en-US" sz="800" baseline="0"/>
              <a:t> Soles)</a:t>
            </a:r>
            <a:endParaRPr lang="en-US" sz="800"/>
          </a:p>
        </c:rich>
      </c:tx>
    </c:title>
    <c:view3D>
      <c:rAngAx val="1"/>
    </c:view3D>
    <c:sideWall>
      <c:spPr>
        <a:noFill/>
      </c:spPr>
    </c:sideWall>
    <c:backWall>
      <c:spPr>
        <a:noFill/>
      </c:spPr>
    </c:backWall>
    <c:plotArea>
      <c:layout>
        <c:manualLayout>
          <c:layoutTarget val="inner"/>
          <c:xMode val="edge"/>
          <c:yMode val="edge"/>
          <c:x val="2.8566882293463079E-2"/>
          <c:y val="0.14455846994357122"/>
          <c:w val="0.92908998840186729"/>
          <c:h val="0.69457430329186742"/>
        </c:manualLayout>
      </c:layout>
      <c:bar3DChart>
        <c:barDir val="col"/>
        <c:grouping val="clustered"/>
        <c:ser>
          <c:idx val="1"/>
          <c:order val="0"/>
          <c:tx>
            <c:strRef>
              <c:f>Lib_1!$O$2</c:f>
              <c:strCache>
                <c:ptCount val="1"/>
                <c:pt idx="0">
                  <c:v>MONTO ANUAL GASTADO POR LOS MIEMBROS DE LOS HOGARES EN LIBROS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dPt>
            <c:idx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/>
                </a:solidFill>
              </a:ln>
            </c:spPr>
          </c:dPt>
          <c:dPt>
            <c:idx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/>
                </a:solidFill>
              </a:ln>
            </c:spPr>
          </c:dPt>
          <c:dLbls>
            <c:dLbl>
              <c:idx val="0"/>
              <c:layout>
                <c:manualLayout>
                  <c:x val="2.5640859838860192E-2"/>
                  <c:y val="8.613542768966672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2</a:t>
                    </a:r>
                    <a:r>
                      <a:rPr lang="en-US" b="1"/>
                      <a:t>41,792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0941334464139E-2"/>
                  <c:y val="8.354846952983507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2</a:t>
                    </a:r>
                    <a:r>
                      <a:rPr lang="en-US" b="1"/>
                      <a:t>23,384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Lib_1!$P$6:$Q$6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Lib_1!$P$9:$Q$9</c:f>
              <c:numCache>
                <c:formatCode>#,##0</c:formatCode>
                <c:ptCount val="2"/>
                <c:pt idx="0">
                  <c:v>241792.46799999999</c:v>
                </c:pt>
                <c:pt idx="1">
                  <c:v>223384.16500000001</c:v>
                </c:pt>
              </c:numCache>
            </c:numRef>
          </c:val>
        </c:ser>
        <c:dLbls>
          <c:showVal val="1"/>
        </c:dLbls>
        <c:shape val="cylinder"/>
        <c:axId val="79750272"/>
        <c:axId val="79752192"/>
        <c:axId val="0"/>
      </c:bar3DChart>
      <c:catAx>
        <c:axId val="79750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E" sz="600"/>
                  <a:t>Fuente: Encuesta Nacional de Hogares ENAHO - INEI </a:t>
                </a:r>
              </a:p>
            </c:rich>
          </c:tx>
          <c:layout>
            <c:manualLayout>
              <c:xMode val="edge"/>
              <c:yMode val="edge"/>
              <c:x val="1.3381418028233621E-2"/>
              <c:y val="0.93954563788185264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800" b="1"/>
            </a:pPr>
            <a:endParaRPr lang="es-PE"/>
          </a:p>
        </c:txPr>
        <c:crossAx val="79752192"/>
        <c:crosses val="autoZero"/>
        <c:auto val="1"/>
        <c:lblAlgn val="ctr"/>
        <c:lblOffset val="100"/>
      </c:catAx>
      <c:valAx>
        <c:axId val="79752192"/>
        <c:scaling>
          <c:orientation val="minMax"/>
          <c:max val="250000"/>
          <c:min val="150000"/>
        </c:scaling>
        <c:delete val="1"/>
        <c:axPos val="l"/>
        <c:numFmt formatCode="#,##0" sourceLinked="1"/>
        <c:majorTickMark val="none"/>
        <c:tickLblPos val="none"/>
        <c:crossAx val="79750272"/>
        <c:crosses val="autoZero"/>
        <c:crossBetween val="between"/>
        <c:majorUnit val="10000"/>
        <c:minorUnit val="5000"/>
      </c:valAx>
      <c:spPr>
        <a:noFill/>
      </c:spPr>
    </c:plotArea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6"/>
  <c:chart>
    <c:title>
      <c:tx>
        <c:rich>
          <a:bodyPr/>
          <a:lstStyle/>
          <a:p>
            <a:pPr>
              <a:defRPr/>
            </a:pPr>
            <a:r>
              <a:rPr lang="es-PE"/>
              <a:t>NÚMERO DE TÍTULOS REGISTRADOS EN LAS AGENCIAS ISBN POR SUBTEMA , 2012</a:t>
            </a:r>
          </a:p>
        </c:rich>
      </c:tx>
      <c:layout>
        <c:manualLayout>
          <c:xMode val="edge"/>
          <c:yMode val="edge"/>
          <c:x val="0.12890266841644796"/>
          <c:y val="2.8037383177570194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21812275829448369"/>
          <c:y val="7.9084195095365684E-2"/>
          <c:w val="0.75654153101009591"/>
          <c:h val="0.86847512376951563"/>
        </c:manualLayout>
      </c:layout>
      <c:bar3DChart>
        <c:barDir val="bar"/>
        <c:grouping val="stacked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CC66FF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rgbClr val="FFCB25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spPr>
              <a:solidFill>
                <a:srgbClr val="339933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spPr>
              <a:solidFill>
                <a:srgbClr val="66FF99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37624996507956243"/>
                  <c:y val="-3.1152059311240136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491666544045282"/>
                  <c:y val="-1.0440597594425855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388888888888885"/>
                  <c:y val="-3.115264797507795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"/>
                  <c:y val="0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666666666666952E-2"/>
                  <c:y val="0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833333333333357E-2"/>
                  <c:y val="5.7112528185510864E-17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1111111111111123E-2"/>
                  <c:y val="-5.7112528185510864E-17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8333333333333487E-2"/>
                  <c:y val="0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3888888888888884E-2"/>
                  <c:y val="0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7222222222222325E-2"/>
                  <c:y val="-2.8556264092755364E-17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333333333333334E-2"/>
                  <c:y val="3.115264797507795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Lib_4!$R$40:$R$50</c:f>
              <c:strCache>
                <c:ptCount val="11"/>
                <c:pt idx="0">
                  <c:v>Otro</c:v>
                </c:pt>
                <c:pt idx="1">
                  <c:v>Educación Básica y Media</c:v>
                </c:pt>
                <c:pt idx="2">
                  <c:v>Libros Universitarios</c:v>
                </c:pt>
                <c:pt idx="3">
                  <c:v>Cuento</c:v>
                </c:pt>
                <c:pt idx="4">
                  <c:v>Ensayo</c:v>
                </c:pt>
                <c:pt idx="5">
                  <c:v>Novela</c:v>
                </c:pt>
                <c:pt idx="6">
                  <c:v>Literatura Infantil</c:v>
                </c:pt>
                <c:pt idx="7">
                  <c:v>Poesía</c:v>
                </c:pt>
                <c:pt idx="8">
                  <c:v>Preescolar</c:v>
                </c:pt>
                <c:pt idx="9">
                  <c:v>Crónica Periodística</c:v>
                </c:pt>
                <c:pt idx="10">
                  <c:v>Tesis doctorado</c:v>
                </c:pt>
              </c:strCache>
            </c:strRef>
          </c:cat>
          <c:val>
            <c:numRef>
              <c:f>Lib_4!$S$40:$S$50</c:f>
              <c:numCache>
                <c:formatCode>#,##0</c:formatCode>
                <c:ptCount val="11"/>
                <c:pt idx="0">
                  <c:v>2310</c:v>
                </c:pt>
                <c:pt idx="1">
                  <c:v>1416</c:v>
                </c:pt>
                <c:pt idx="2">
                  <c:v>608</c:v>
                </c:pt>
                <c:pt idx="3">
                  <c:v>459</c:v>
                </c:pt>
                <c:pt idx="4">
                  <c:v>426</c:v>
                </c:pt>
                <c:pt idx="5">
                  <c:v>222</c:v>
                </c:pt>
                <c:pt idx="6">
                  <c:v>174</c:v>
                </c:pt>
                <c:pt idx="7">
                  <c:v>159</c:v>
                </c:pt>
                <c:pt idx="8">
                  <c:v>128</c:v>
                </c:pt>
                <c:pt idx="9">
                  <c:v>36</c:v>
                </c:pt>
                <c:pt idx="10">
                  <c:v>17</c:v>
                </c:pt>
              </c:numCache>
            </c:numRef>
          </c:val>
        </c:ser>
        <c:shape val="cylinder"/>
        <c:axId val="98167424"/>
        <c:axId val="98242944"/>
        <c:axId val="0"/>
      </c:bar3DChart>
      <c:catAx>
        <c:axId val="98167424"/>
        <c:scaling>
          <c:orientation val="minMax"/>
        </c:scaling>
        <c:axPos val="l"/>
        <c:numFmt formatCode="General" sourceLinked="0"/>
        <c:tickLblPos val="nextTo"/>
        <c:crossAx val="98242944"/>
        <c:crosses val="autoZero"/>
        <c:auto val="1"/>
        <c:lblAlgn val="ctr"/>
        <c:lblOffset val="100"/>
      </c:catAx>
      <c:valAx>
        <c:axId val="98242944"/>
        <c:scaling>
          <c:orientation val="minMax"/>
        </c:scaling>
        <c:delete val="1"/>
        <c:axPos val="b"/>
        <c:numFmt formatCode="#,##0" sourceLinked="1"/>
        <c:tickLblPos val="none"/>
        <c:crossAx val="98167424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50" b="1"/>
      </a:pPr>
      <a:endParaRPr lang="es-PE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32"/>
  <c:chart>
    <c:title>
      <c:tx>
        <c:rich>
          <a:bodyPr/>
          <a:lstStyle/>
          <a:p>
            <a:pPr>
              <a:defRPr sz="900">
                <a:latin typeface="Calibri" pitchFamily="34" charset="0"/>
                <a:cs typeface="Calibri" pitchFamily="34" charset="0"/>
              </a:defRPr>
            </a:pPr>
            <a:r>
              <a:rPr lang="es-PE" sz="900">
                <a:latin typeface="Calibri" pitchFamily="34" charset="0"/>
                <a:cs typeface="Calibri" pitchFamily="34" charset="0"/>
              </a:rPr>
              <a:t>NÚMERO DE TITULOS REGISTRADOS, 2001-2012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2.5920468876604649E-2"/>
          <c:y val="0.16631135687315671"/>
          <c:w val="0.94815906224679192"/>
          <c:h val="0.60057098650115825"/>
        </c:manualLayout>
      </c:layout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1100" b="1">
                    <a:solidFill>
                      <a:schemeClr val="accent6">
                        <a:lumMod val="75000"/>
                      </a:schemeClr>
                    </a:solidFill>
                    <a:latin typeface="Arial Narrow" pitchFamily="34" charset="0"/>
                  </a:defRPr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Lib_4!$U$4:$AF$4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Lib_4!$U$6:$AF$6</c:f>
              <c:numCache>
                <c:formatCode>#,##0</c:formatCode>
                <c:ptCount val="12"/>
                <c:pt idx="0">
                  <c:v>1148</c:v>
                </c:pt>
                <c:pt idx="1">
                  <c:v>1495</c:v>
                </c:pt>
                <c:pt idx="2">
                  <c:v>2200</c:v>
                </c:pt>
                <c:pt idx="3">
                  <c:v>3007</c:v>
                </c:pt>
                <c:pt idx="4">
                  <c:v>3880</c:v>
                </c:pt>
                <c:pt idx="5">
                  <c:v>4101</c:v>
                </c:pt>
                <c:pt idx="6">
                  <c:v>4286</c:v>
                </c:pt>
                <c:pt idx="7">
                  <c:v>4807</c:v>
                </c:pt>
                <c:pt idx="8">
                  <c:v>5326</c:v>
                </c:pt>
                <c:pt idx="9">
                  <c:v>6150</c:v>
                </c:pt>
                <c:pt idx="10">
                  <c:v>5476</c:v>
                </c:pt>
                <c:pt idx="11">
                  <c:v>5955</c:v>
                </c:pt>
              </c:numCache>
            </c:numRef>
          </c:val>
        </c:ser>
        <c:axId val="98272000"/>
        <c:axId val="98273536"/>
      </c:barChart>
      <c:catAx>
        <c:axId val="982720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00" b="0">
                <a:solidFill>
                  <a:sysClr val="windowText" lastClr="000000"/>
                </a:solidFill>
                <a:latin typeface="Arial Narrow" pitchFamily="34" charset="0"/>
              </a:defRPr>
            </a:pPr>
            <a:endParaRPr lang="es-PE"/>
          </a:p>
        </c:txPr>
        <c:crossAx val="98273536"/>
        <c:crosses val="autoZero"/>
        <c:auto val="1"/>
        <c:lblAlgn val="ctr"/>
        <c:lblOffset val="100"/>
      </c:catAx>
      <c:valAx>
        <c:axId val="98273536"/>
        <c:scaling>
          <c:orientation val="minMax"/>
        </c:scaling>
        <c:delete val="1"/>
        <c:axPos val="l"/>
        <c:numFmt formatCode="#,##0" sourceLinked="1"/>
        <c:tickLblPos val="none"/>
        <c:crossAx val="98272000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28"/>
  <c:chart>
    <c:title>
      <c:tx>
        <c:rich>
          <a:bodyPr/>
          <a:lstStyle/>
          <a:p>
            <a:pPr>
              <a:defRPr/>
            </a:pPr>
            <a:r>
              <a:rPr lang="en-US" sz="1000"/>
              <a:t>MONTO PROMEDIO GASTADO POR LOS MIEMBROS DE LOS HOGARES EN LIBROS</a:t>
            </a:r>
            <a:endParaRPr lang="es-PE" sz="1000"/>
          </a:p>
          <a:p>
            <a:pPr>
              <a:defRPr/>
            </a:pPr>
            <a:r>
              <a:rPr lang="en-US" sz="800"/>
              <a:t>(Nuevos Soles)  </a:t>
            </a:r>
            <a:endParaRPr lang="es-PE" sz="800"/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4.3965846900527364E-2"/>
          <c:y val="0.23957095108986004"/>
          <c:w val="0.90408720992302549"/>
          <c:h val="0.62167822301399212"/>
        </c:manualLayout>
      </c:layout>
      <c:bar3DChart>
        <c:barDir val="col"/>
        <c:grouping val="clustered"/>
        <c:ser>
          <c:idx val="0"/>
          <c:order val="0"/>
          <c:tx>
            <c:strRef>
              <c:f>Lib_1!$O$26</c:f>
              <c:strCache>
                <c:ptCount val="1"/>
                <c:pt idx="0">
                  <c:v>Libros</c:v>
                </c:pt>
              </c:strCache>
            </c:strRef>
          </c:tx>
          <c:dPt>
            <c:idx val="0"/>
            <c:spPr>
              <a:solidFill>
                <a:srgbClr val="FF7C80"/>
              </a:solidFill>
            </c:spPr>
          </c:dPt>
          <c:dLbls>
            <c:dLbl>
              <c:idx val="0"/>
              <c:layout>
                <c:manualLayout>
                  <c:x val="1.7438689104904356E-2"/>
                  <c:y val="0.15085714285714358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158162595062991E-2"/>
                  <c:y val="0.15818737513327744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 b="1"/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Lib_1!$P$23:$Q$23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Lib_1!$P$26:$Q$26</c:f>
              <c:numCache>
                <c:formatCode>#,##0</c:formatCode>
                <c:ptCount val="2"/>
                <c:pt idx="0">
                  <c:v>135.09070882837858</c:v>
                </c:pt>
                <c:pt idx="1">
                  <c:v>134.18154718415641</c:v>
                </c:pt>
              </c:numCache>
            </c:numRef>
          </c:val>
        </c:ser>
        <c:shape val="cylinder"/>
        <c:axId val="87992576"/>
        <c:axId val="88002560"/>
        <c:axId val="0"/>
      </c:bar3DChart>
      <c:catAx>
        <c:axId val="879925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 b="1"/>
            </a:pPr>
            <a:endParaRPr lang="es-PE"/>
          </a:p>
        </c:txPr>
        <c:crossAx val="88002560"/>
        <c:crosses val="autoZero"/>
        <c:auto val="1"/>
        <c:lblAlgn val="ctr"/>
        <c:lblOffset val="100"/>
      </c:catAx>
      <c:valAx>
        <c:axId val="88002560"/>
        <c:scaling>
          <c:orientation val="minMax"/>
          <c:max val="150"/>
          <c:min val="50"/>
        </c:scaling>
        <c:delete val="1"/>
        <c:axPos val="l"/>
        <c:numFmt formatCode="#,##0" sourceLinked="1"/>
        <c:tickLblPos val="none"/>
        <c:crossAx val="87992576"/>
        <c:crosses val="autoZero"/>
        <c:crossBetween val="between"/>
        <c:majorUnit val="10"/>
        <c:minorUnit val="10"/>
      </c:valAx>
    </c:plotArea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chart>
    <c:title>
      <c:tx>
        <c:rich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r>
              <a:rPr lang="es-PE" sz="800">
                <a:latin typeface="Arial Narrow" panose="020B0606020202030204" pitchFamily="34" charset="0"/>
              </a:rPr>
              <a:t>PERÚ:</a:t>
            </a:r>
            <a:r>
              <a:rPr lang="es-PE" sz="800" baseline="0">
                <a:latin typeface="Arial Narrow" panose="020B0606020202030204" pitchFamily="34" charset="0"/>
              </a:rPr>
              <a:t> </a:t>
            </a:r>
            <a:r>
              <a:rPr lang="es-PE" sz="800">
                <a:latin typeface="Arial Narrow" panose="020B0606020202030204" pitchFamily="34" charset="0"/>
              </a:rPr>
              <a:t>MODALIDAD DE OBTENCIÓN DE LIBROS POR LOS MIEMBROS DE LOS HOGARES</a:t>
            </a:r>
          </a:p>
          <a:p>
            <a:pPr>
              <a:defRPr sz="800">
                <a:latin typeface="Arial Narrow" panose="020B0606020202030204" pitchFamily="34" charset="0"/>
              </a:defRPr>
            </a:pPr>
            <a:r>
              <a:rPr lang="es-PE" sz="800" b="0">
                <a:latin typeface="Arial Narrow" panose="020B0606020202030204" pitchFamily="34" charset="0"/>
              </a:rPr>
              <a:t>(Porcentaje)</a:t>
            </a:r>
          </a:p>
        </c:rich>
      </c:tx>
      <c:layout>
        <c:manualLayout>
          <c:xMode val="edge"/>
          <c:yMode val="edge"/>
          <c:x val="0.10821602434266762"/>
          <c:y val="2.1325568811271654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26351994460889799"/>
          <c:y val="0.14678166816632032"/>
          <c:w val="0.67061789034656993"/>
          <c:h val="0.80244090741084362"/>
        </c:manualLayout>
      </c:layout>
      <c:bar3DChart>
        <c:barDir val="bar"/>
        <c:grouping val="clustered"/>
        <c:ser>
          <c:idx val="0"/>
          <c:order val="0"/>
          <c:tx>
            <c:strRef>
              <c:f>Lib_1!$P$56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Arial Narrow" panose="020B0606020202030204" pitchFamily="34" charset="0"/>
                  </a:defRPr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Lib_1!$O$60:$O$64</c:f>
              <c:strCache>
                <c:ptCount val="5"/>
                <c:pt idx="0">
                  <c:v>Otro medio 1/</c:v>
                </c:pt>
                <c:pt idx="1">
                  <c:v>Pago en especie</c:v>
                </c:pt>
                <c:pt idx="2">
                  <c:v>Otros hogares</c:v>
                </c:pt>
                <c:pt idx="3">
                  <c:v>Programa Social</c:v>
                </c:pt>
                <c:pt idx="4">
                  <c:v>Comprado</c:v>
                </c:pt>
              </c:strCache>
            </c:strRef>
          </c:cat>
          <c:val>
            <c:numRef>
              <c:f>Lib_1!$P$60:$P$64</c:f>
              <c:numCache>
                <c:formatCode>#,##0.0</c:formatCode>
                <c:ptCount val="5"/>
                <c:pt idx="0">
                  <c:v>0.19443333200538918</c:v>
                </c:pt>
                <c:pt idx="1">
                  <c:v>0.5631034350228078</c:v>
                </c:pt>
                <c:pt idx="2">
                  <c:v>5.6627414060490526</c:v>
                </c:pt>
                <c:pt idx="3">
                  <c:v>18.868106913206251</c:v>
                </c:pt>
                <c:pt idx="4">
                  <c:v>74.711614913716502</c:v>
                </c:pt>
              </c:numCache>
            </c:numRef>
          </c:val>
        </c:ser>
        <c:ser>
          <c:idx val="1"/>
          <c:order val="1"/>
          <c:tx>
            <c:strRef>
              <c:f>Lib_1!$Q$56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933FF"/>
            </a:solidFill>
            <a:ln w="12700"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0"/>
                  <c:y val="-5.3313922028180236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5994176608453845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0662784405635851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9586134753695594E-3"/>
                  <c:y val="-2.1325568811271702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586134753696314E-3"/>
                  <c:y val="-1.5994176608453741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Arial Narrow" panose="020B0606020202030204" pitchFamily="34" charset="0"/>
                  </a:defRPr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Lib_1!$O$60:$O$64</c:f>
              <c:strCache>
                <c:ptCount val="5"/>
                <c:pt idx="0">
                  <c:v>Otro medio 1/</c:v>
                </c:pt>
                <c:pt idx="1">
                  <c:v>Pago en especie</c:v>
                </c:pt>
                <c:pt idx="2">
                  <c:v>Otros hogares</c:v>
                </c:pt>
                <c:pt idx="3">
                  <c:v>Programa Social</c:v>
                </c:pt>
                <c:pt idx="4">
                  <c:v>Comprado</c:v>
                </c:pt>
              </c:strCache>
            </c:strRef>
          </c:cat>
          <c:val>
            <c:numRef>
              <c:f>Lib_1!$Q$60:$Q$64</c:f>
              <c:numCache>
                <c:formatCode>#,##0.0</c:formatCode>
                <c:ptCount val="5"/>
                <c:pt idx="0">
                  <c:v>8.0275491072773292E-2</c:v>
                </c:pt>
                <c:pt idx="1">
                  <c:v>0.12559544646698617</c:v>
                </c:pt>
                <c:pt idx="2">
                  <c:v>4.8939805583853353</c:v>
                </c:pt>
                <c:pt idx="3">
                  <c:v>11.280197038339574</c:v>
                </c:pt>
                <c:pt idx="4">
                  <c:v>83.619951465735326</c:v>
                </c:pt>
              </c:numCache>
            </c:numRef>
          </c:val>
        </c:ser>
        <c:dLbls>
          <c:showVal val="1"/>
        </c:dLbls>
        <c:shape val="cylinder"/>
        <c:axId val="89098496"/>
        <c:axId val="89120768"/>
        <c:axId val="0"/>
      </c:bar3DChart>
      <c:catAx>
        <c:axId val="89098496"/>
        <c:scaling>
          <c:orientation val="minMax"/>
        </c:scaling>
        <c:axPos val="l"/>
        <c:numFmt formatCode="General" sourceLinked="0"/>
        <c:majorTickMark val="none"/>
        <c:tickLblPos val="nextTo"/>
        <c:txPr>
          <a:bodyPr/>
          <a:lstStyle/>
          <a:p>
            <a:pPr>
              <a:defRPr sz="800" b="0">
                <a:latin typeface="Arial Narrow" panose="020B0606020202030204" pitchFamily="34" charset="0"/>
              </a:defRPr>
            </a:pPr>
            <a:endParaRPr lang="es-PE"/>
          </a:p>
        </c:txPr>
        <c:crossAx val="89120768"/>
        <c:crosses val="autoZero"/>
        <c:auto val="1"/>
        <c:lblAlgn val="ctr"/>
        <c:lblOffset val="100"/>
      </c:catAx>
      <c:valAx>
        <c:axId val="891207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600">
                    <a:latin typeface="Arial Narrow" pitchFamily="34" charset="0"/>
                  </a:defRPr>
                </a:pPr>
                <a:r>
                  <a:rPr lang="es-PE" sz="600">
                    <a:latin typeface="Arial Narrow" pitchFamily="34" charset="0"/>
                  </a:rPr>
                  <a:t>Fuente: Encuesta Nacional de Hogares ENAHO - INEI. </a:t>
                </a:r>
              </a:p>
            </c:rich>
          </c:tx>
          <c:layout>
            <c:manualLayout>
              <c:xMode val="edge"/>
              <c:yMode val="edge"/>
              <c:x val="1.4189630842727639E-2"/>
              <c:y val="0.95791388766216345"/>
            </c:manualLayout>
          </c:layout>
        </c:title>
        <c:numFmt formatCode="#,##0.0" sourceLinked="1"/>
        <c:tickLblPos val="none"/>
        <c:crossAx val="890984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0980352185684539"/>
          <c:y val="0.57744099051390063"/>
          <c:w val="0.19743756144422694"/>
          <c:h val="0.14231164967967569"/>
        </c:manualLayout>
      </c:layout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es-PE"/>
        </a:p>
      </c:txPr>
    </c:legend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32"/>
  <c:chart>
    <c:title>
      <c:tx>
        <c:rich>
          <a:bodyPr/>
          <a:lstStyle/>
          <a:p>
            <a:pPr>
              <a:defRPr/>
            </a:pPr>
            <a:r>
              <a:rPr lang="es-PE" sz="1000"/>
              <a:t>PERÚ: LUGARES DE COMPRA DE LIBROS POR LOS MIEMBROS </a:t>
            </a:r>
          </a:p>
          <a:p>
            <a:pPr>
              <a:defRPr/>
            </a:pPr>
            <a:r>
              <a:rPr lang="es-PE" sz="1000"/>
              <a:t>DE LOS HOGARES</a:t>
            </a:r>
          </a:p>
          <a:p>
            <a:pPr>
              <a:defRPr/>
            </a:pPr>
            <a:r>
              <a:rPr lang="es-PE" sz="800"/>
              <a:t>(Porcentaje)  </a:t>
            </a: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3742367591360235"/>
          <c:y val="0.16093701141542394"/>
          <c:w val="0.59273013170650957"/>
          <c:h val="0.71860804480779661"/>
        </c:manualLayout>
      </c:layout>
      <c:bar3DChart>
        <c:barDir val="bar"/>
        <c:grouping val="clustered"/>
        <c:ser>
          <c:idx val="0"/>
          <c:order val="0"/>
          <c:tx>
            <c:strRef>
              <c:f>Lib_2!$Q$24</c:f>
              <c:strCache>
                <c:ptCount val="1"/>
                <c:pt idx="0">
                  <c:v>2011</c:v>
                </c:pt>
              </c:strCache>
            </c:strRef>
          </c:tx>
          <c:dLbls>
            <c:dLbl>
              <c:idx val="6"/>
              <c:layout>
                <c:manualLayout>
                  <c:x val="0"/>
                  <c:y val="6.1443932411674364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/>
              <a:lstStyle/>
              <a:p>
                <a:pPr>
                  <a:defRPr sz="800"/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Lib_2!$P$28:$P$34</c:f>
              <c:strCache>
                <c:ptCount val="7"/>
                <c:pt idx="0">
                  <c:v>Otros1</c:v>
                </c:pt>
                <c:pt idx="1">
                  <c:v>Tienda especializada al por mayor</c:v>
                </c:pt>
                <c:pt idx="2">
                  <c:v>Feria</c:v>
                </c:pt>
                <c:pt idx="3">
                  <c:v>Tienda especializada al por menor</c:v>
                </c:pt>
                <c:pt idx="4">
                  <c:v>Ambulante</c:v>
                </c:pt>
                <c:pt idx="5">
                  <c:v>Centro Estudio</c:v>
                </c:pt>
                <c:pt idx="6">
                  <c:v>Librería</c:v>
                </c:pt>
              </c:strCache>
            </c:strRef>
          </c:cat>
          <c:val>
            <c:numRef>
              <c:f>Lib_2!$Q$28:$Q$34</c:f>
              <c:numCache>
                <c:formatCode>0.0</c:formatCode>
                <c:ptCount val="7"/>
                <c:pt idx="0">
                  <c:v>2.2920269778832174</c:v>
                </c:pt>
                <c:pt idx="1">
                  <c:v>0.47470841922269741</c:v>
                </c:pt>
                <c:pt idx="2">
                  <c:v>6.6112671700490262</c:v>
                </c:pt>
                <c:pt idx="3">
                  <c:v>6.9253896126498002</c:v>
                </c:pt>
                <c:pt idx="4">
                  <c:v>9.2250582183850582</c:v>
                </c:pt>
                <c:pt idx="5">
                  <c:v>33.836899808444052</c:v>
                </c:pt>
                <c:pt idx="6">
                  <c:v>40.634649793366165</c:v>
                </c:pt>
              </c:numCache>
            </c:numRef>
          </c:val>
        </c:ser>
        <c:ser>
          <c:idx val="1"/>
          <c:order val="1"/>
          <c:tx>
            <c:strRef>
              <c:f>Lib_2!$R$24</c:f>
              <c:strCache>
                <c:ptCount val="1"/>
                <c:pt idx="0">
                  <c:v>2012</c:v>
                </c:pt>
              </c:strCache>
            </c:strRef>
          </c:tx>
          <c:dLbls>
            <c:dLbl>
              <c:idx val="6"/>
              <c:layout>
                <c:manualLayout>
                  <c:x val="0"/>
                  <c:y val="-9.2165898617511243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Lib_2!$P$28:$P$34</c:f>
              <c:strCache>
                <c:ptCount val="7"/>
                <c:pt idx="0">
                  <c:v>Otros1</c:v>
                </c:pt>
                <c:pt idx="1">
                  <c:v>Tienda especializada al por mayor</c:v>
                </c:pt>
                <c:pt idx="2">
                  <c:v>Feria</c:v>
                </c:pt>
                <c:pt idx="3">
                  <c:v>Tienda especializada al por menor</c:v>
                </c:pt>
                <c:pt idx="4">
                  <c:v>Ambulante</c:v>
                </c:pt>
                <c:pt idx="5">
                  <c:v>Centro Estudio</c:v>
                </c:pt>
                <c:pt idx="6">
                  <c:v>Librería</c:v>
                </c:pt>
              </c:strCache>
            </c:strRef>
          </c:cat>
          <c:val>
            <c:numRef>
              <c:f>Lib_2!$R$28:$R$34</c:f>
              <c:numCache>
                <c:formatCode>0.0</c:formatCode>
                <c:ptCount val="7"/>
                <c:pt idx="0">
                  <c:v>1.6579194579753143</c:v>
                </c:pt>
                <c:pt idx="1">
                  <c:v>1.0540174895813308</c:v>
                </c:pt>
                <c:pt idx="2">
                  <c:v>8.1430649203683618</c:v>
                </c:pt>
                <c:pt idx="3">
                  <c:v>6.725708814067108</c:v>
                </c:pt>
                <c:pt idx="4">
                  <c:v>8.2011882179270028</c:v>
                </c:pt>
                <c:pt idx="5">
                  <c:v>31.46365525721146</c:v>
                </c:pt>
                <c:pt idx="6">
                  <c:v>42.754445842869423</c:v>
                </c:pt>
              </c:numCache>
            </c:numRef>
          </c:val>
        </c:ser>
        <c:dLbls>
          <c:showVal val="1"/>
        </c:dLbls>
        <c:shape val="cylinder"/>
        <c:axId val="94533888"/>
        <c:axId val="94535680"/>
        <c:axId val="0"/>
      </c:bar3DChart>
      <c:catAx>
        <c:axId val="94533888"/>
        <c:scaling>
          <c:orientation val="minMax"/>
        </c:scaling>
        <c:axPos val="l"/>
        <c:numFmt formatCode="General" sourceLinked="0"/>
        <c:majorTickMark val="none"/>
        <c:tickLblPos val="nextTo"/>
        <c:crossAx val="94535680"/>
        <c:crosses val="autoZero"/>
        <c:auto val="1"/>
        <c:lblAlgn val="ctr"/>
        <c:lblOffset val="100"/>
      </c:catAx>
      <c:valAx>
        <c:axId val="945356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Fuente: Encuesta Nacional de Hogares ENAHO - INEI.</a:t>
                </a:r>
              </a:p>
            </c:rich>
          </c:tx>
          <c:layout>
            <c:manualLayout>
              <c:xMode val="edge"/>
              <c:yMode val="edge"/>
              <c:x val="1.3347862767154101E-2"/>
              <c:y val="0.93080569474270269"/>
            </c:manualLayout>
          </c:layout>
        </c:title>
        <c:numFmt formatCode="0.0" sourceLinked="1"/>
        <c:tickLblPos val="none"/>
        <c:crossAx val="94533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2443860240994564"/>
          <c:y val="0.67336365261778786"/>
          <c:w val="0.24263451708795092"/>
          <c:h val="5.8159995259129592E-2"/>
        </c:manualLayout>
      </c:layout>
      <c:txPr>
        <a:bodyPr/>
        <a:lstStyle/>
        <a:p>
          <a:pPr>
            <a:defRPr sz="800"/>
          </a:pPr>
          <a:endParaRPr lang="es-PE"/>
        </a:p>
      </c:txPr>
    </c:legend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chart>
    <c:title>
      <c:tx>
        <c:rich>
          <a:bodyPr/>
          <a:lstStyle/>
          <a:p>
            <a:pPr>
              <a:defRPr sz="800">
                <a:latin typeface="Arial Narrow" pitchFamily="34" charset="0"/>
              </a:defRPr>
            </a:pPr>
            <a:r>
              <a:rPr lang="en-US" sz="800">
                <a:latin typeface="Arial Narrow" pitchFamily="34" charset="0"/>
              </a:rPr>
              <a:t>PERÚ: DEDICA A LEER LIBROS, PERIÓDICOS, REVISTAS, ETC, </a:t>
            </a:r>
          </a:p>
          <a:p>
            <a:pPr>
              <a:defRPr sz="800">
                <a:latin typeface="Arial Narrow" pitchFamily="34" charset="0"/>
              </a:defRPr>
            </a:pPr>
            <a:r>
              <a:rPr lang="en-US" sz="800">
                <a:latin typeface="Arial Narrow" pitchFamily="34" charset="0"/>
              </a:rPr>
              <a:t>SEGÚN SEXO. AÑO</a:t>
            </a:r>
            <a:r>
              <a:rPr lang="en-US" sz="800" baseline="0">
                <a:latin typeface="Arial Narrow" pitchFamily="34" charset="0"/>
              </a:rPr>
              <a:t> </a:t>
            </a:r>
            <a:r>
              <a:rPr lang="en-US" sz="800">
                <a:latin typeface="Arial Narrow" pitchFamily="34" charset="0"/>
              </a:rPr>
              <a:t>2010</a:t>
            </a:r>
          </a:p>
          <a:p>
            <a:pPr>
              <a:defRPr sz="800">
                <a:latin typeface="Arial Narrow" pitchFamily="34" charset="0"/>
              </a:defRPr>
            </a:pPr>
            <a:r>
              <a:rPr lang="en-US" sz="800" b="0">
                <a:latin typeface="Arial Narrow" pitchFamily="34" charset="0"/>
              </a:rPr>
              <a:t>(Porcentaje)</a:t>
            </a:r>
          </a:p>
        </c:rich>
      </c:tx>
      <c:layout>
        <c:manualLayout>
          <c:xMode val="edge"/>
          <c:yMode val="edge"/>
          <c:x val="0.16419571594471377"/>
          <c:y val="2.0159678323086003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0637492894033412"/>
          <c:y val="0.28122848507991394"/>
          <c:w val="0.79786300905935159"/>
          <c:h val="0.54534759593613757"/>
        </c:manualLayout>
      </c:layout>
      <c:bar3DChart>
        <c:barDir val="col"/>
        <c:grouping val="clustered"/>
        <c:ser>
          <c:idx val="0"/>
          <c:order val="0"/>
          <c:tx>
            <c:strRef>
              <c:f>Lib_2!$P$50</c:f>
              <c:strCache>
                <c:ptCount val="1"/>
                <c:pt idx="0">
                  <c:v>POBLACIÓN DE 12 AÑOS Y MÁS DE EDAD  QUE SE DEDICA A LEER LIBROS,</c:v>
                </c:pt>
              </c:strCache>
            </c:strRef>
          </c:tx>
          <c:spPr>
            <a:pattFill prst="pct50">
              <a:fgClr>
                <a:srgbClr val="0000CC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dPt>
            <c:idx val="0"/>
            <c:spPr>
              <a:solidFill>
                <a:srgbClr val="3399FF"/>
              </a:solidFill>
              <a:ln>
                <a:solidFill>
                  <a:srgbClr val="00CCFF"/>
                </a:solidFill>
              </a:ln>
            </c:spPr>
          </c:dPt>
          <c:dPt>
            <c:idx val="1"/>
            <c:spPr>
              <a:solidFill>
                <a:srgbClr val="FF99FF"/>
              </a:solidFill>
              <a:ln>
                <a:solidFill>
                  <a:srgbClr val="FF99FF"/>
                </a:solidFill>
              </a:ln>
            </c:spPr>
          </c:dPt>
          <c:dLbls>
            <c:dLbl>
              <c:idx val="0"/>
              <c:layout>
                <c:manualLayout>
                  <c:x val="3.2656825825160662E-2"/>
                  <c:y val="-2.8572216924974216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280477408354743E-2"/>
                  <c:y val="-2.4590135663551151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Lib_2!$Q$56:$R$56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Lib_2!$Q$59:$R$59</c:f>
              <c:numCache>
                <c:formatCode>0.0</c:formatCode>
                <c:ptCount val="2"/>
                <c:pt idx="0">
                  <c:v>66.400000000000006</c:v>
                </c:pt>
                <c:pt idx="1">
                  <c:v>50.1</c:v>
                </c:pt>
              </c:numCache>
            </c:numRef>
          </c:val>
        </c:ser>
        <c:dLbls>
          <c:showVal val="1"/>
        </c:dLbls>
        <c:shape val="cylinder"/>
        <c:axId val="96143232"/>
        <c:axId val="96149504"/>
        <c:axId val="0"/>
      </c:bar3DChart>
      <c:catAx>
        <c:axId val="96143232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>
                    <a:latin typeface="Arial Narrow" pitchFamily="34" charset="0"/>
                  </a:defRPr>
                </a:pPr>
                <a:r>
                  <a:rPr lang="es-PE" sz="600">
                    <a:latin typeface="Arial Narrow" pitchFamily="34" charset="0"/>
                  </a:rPr>
                  <a:t>Fuente: Encuesta Nacional de Uso del Tiempo 2010 - INEI</a:t>
                </a:r>
              </a:p>
              <a:p>
                <a:pPr algn="l">
                  <a:defRPr>
                    <a:latin typeface="Arial Narrow" pitchFamily="34" charset="0"/>
                  </a:defRPr>
                </a:pPr>
                <a:r>
                  <a:rPr lang="es-PE" sz="600">
                    <a:latin typeface="Arial Narrow" pitchFamily="34" charset="0"/>
                  </a:rPr>
                  <a:t>Nota: (Excluye si es por trabajo o por estudio)</a:t>
                </a:r>
              </a:p>
            </c:rich>
          </c:tx>
          <c:layout>
            <c:manualLayout>
              <c:xMode val="edge"/>
              <c:yMode val="edge"/>
              <c:x val="1.3155849124997484E-2"/>
              <c:y val="0.90184169690592364"/>
            </c:manualLayout>
          </c:layout>
        </c:title>
        <c:numFmt formatCode="General" sourceLinked="0"/>
        <c:majorTickMark val="none"/>
        <c:tickLblPos val="nextTo"/>
        <c:txPr>
          <a:bodyPr/>
          <a:lstStyle/>
          <a:p>
            <a:pPr>
              <a:defRPr sz="700">
                <a:latin typeface="Arial Narrow" pitchFamily="34" charset="0"/>
              </a:defRPr>
            </a:pPr>
            <a:endParaRPr lang="es-PE"/>
          </a:p>
        </c:txPr>
        <c:crossAx val="96149504"/>
        <c:crosses val="autoZero"/>
        <c:auto val="1"/>
        <c:lblAlgn val="ctr"/>
        <c:lblOffset val="100"/>
      </c:catAx>
      <c:valAx>
        <c:axId val="96149504"/>
        <c:scaling>
          <c:orientation val="minMax"/>
        </c:scaling>
        <c:delete val="1"/>
        <c:axPos val="l"/>
        <c:numFmt formatCode="0.0" sourceLinked="1"/>
        <c:tickLblPos val="none"/>
        <c:crossAx val="96143232"/>
        <c:crosses val="autoZero"/>
        <c:crossBetween val="between"/>
      </c:valAx>
    </c:plotArea>
    <c:plotVisOnly val="1"/>
    <c:dispBlanksAs val="gap"/>
  </c:chart>
  <c:printSettings>
    <c:headerFooter/>
    <c:pageMargins b="0.75000000000000344" l="0.70000000000000062" r="0.70000000000000062" t="0.750000000000003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chart>
    <c:title>
      <c:tx>
        <c:rich>
          <a:bodyPr/>
          <a:lstStyle/>
          <a:p>
            <a:pPr algn="ctr" rtl="0">
              <a:defRPr/>
            </a:pPr>
            <a:r>
              <a:rPr lang="es-PE"/>
              <a:t>PERÚ: EXPORTACIONES DE LIBROS 2010- 2012</a:t>
            </a:r>
          </a:p>
          <a:p>
            <a:pPr algn="ctr" rtl="0">
              <a:defRPr/>
            </a:pPr>
            <a:r>
              <a:rPr lang="es-PE"/>
              <a:t>(Valor en US$ FOB)</a:t>
            </a: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4.1122950540273373E-2"/>
          <c:y val="0.18792752206633567"/>
          <c:w val="0.91672332337768125"/>
          <c:h val="0.62559522159538206"/>
        </c:manualLayout>
      </c:layout>
      <c:bar3DChart>
        <c:barDir val="col"/>
        <c:grouping val="clustered"/>
        <c:ser>
          <c:idx val="1"/>
          <c:order val="0"/>
          <c:spPr>
            <a:solidFill>
              <a:srgbClr val="3399FF"/>
            </a:solidFill>
            <a:ln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2.7705627705627775E-2"/>
                  <c:y val="-3.3654601339627728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002897365102072E-2"/>
                  <c:y val="-2.9582608702638877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5627705627775E-2"/>
                  <c:y val="-2.9582608702638877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 rtl="0">
                  <a:defRPr/>
                </a:pPr>
                <a:endParaRPr lang="es-PE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Lib_3!$N$9:$N$11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Lib_3!$O$9:$O$11</c:f>
              <c:numCache>
                <c:formatCode>#,##0</c:formatCode>
                <c:ptCount val="3"/>
                <c:pt idx="0">
                  <c:v>21451454.709999993</c:v>
                </c:pt>
                <c:pt idx="1">
                  <c:v>29304915.860000003</c:v>
                </c:pt>
                <c:pt idx="2">
                  <c:v>31717480.100000005</c:v>
                </c:pt>
              </c:numCache>
            </c:numRef>
          </c:val>
        </c:ser>
        <c:shape val="cylinder"/>
        <c:axId val="96322304"/>
        <c:axId val="96323840"/>
        <c:axId val="0"/>
      </c:bar3DChart>
      <c:catAx>
        <c:axId val="96322304"/>
        <c:scaling>
          <c:orientation val="minMax"/>
        </c:scaling>
        <c:axPos val="b"/>
        <c:numFmt formatCode="General" sourceLinked="1"/>
        <c:tickLblPos val="nextTo"/>
        <c:crossAx val="96323840"/>
        <c:crosses val="autoZero"/>
        <c:auto val="1"/>
        <c:lblAlgn val="ctr"/>
        <c:lblOffset val="100"/>
      </c:catAx>
      <c:valAx>
        <c:axId val="96323840"/>
        <c:scaling>
          <c:orientation val="minMax"/>
          <c:min val="5000000"/>
        </c:scaling>
        <c:delete val="1"/>
        <c:axPos val="l"/>
        <c:numFmt formatCode="#,##0" sourceLinked="1"/>
        <c:tickLblPos val="none"/>
        <c:crossAx val="96322304"/>
        <c:crosses val="autoZero"/>
        <c:crossBetween val="between"/>
      </c:valAx>
      <c:spPr>
        <a:noFill/>
      </c:spPr>
    </c:plotArea>
    <c:plotVisOnly val="1"/>
    <c:dispBlanksAs val="gap"/>
  </c:chart>
  <c:txPr>
    <a:bodyPr/>
    <a:lstStyle/>
    <a:p>
      <a:pPr>
        <a:defRPr sz="600"/>
      </a:pPr>
      <a:endParaRPr lang="es-PE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chart>
    <c:title>
      <c:tx>
        <c:rich>
          <a:bodyPr/>
          <a:lstStyle/>
          <a:p>
            <a:pPr algn="ctr" rtl="0">
              <a:defRPr/>
            </a:pPr>
            <a:r>
              <a:rPr lang="es-PE"/>
              <a:t>PERÚ: IMPORTACIONES DE LIBROS 2010-2012 </a:t>
            </a:r>
          </a:p>
          <a:p>
            <a:pPr algn="ctr" rtl="0">
              <a:defRPr/>
            </a:pPr>
            <a:r>
              <a:rPr lang="es-PE"/>
              <a:t>(Valor en US$ CIF)</a:t>
            </a:r>
          </a:p>
        </c:rich>
      </c:tx>
      <c:layout>
        <c:manualLayout>
          <c:xMode val="edge"/>
          <c:yMode val="edge"/>
          <c:x val="0.13577225727454903"/>
          <c:y val="1.684203700019624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8.1977464023893706E-2"/>
          <c:y val="0.14795106256879267"/>
          <c:w val="0.85960331251697153"/>
          <c:h val="0.63120308941652603"/>
        </c:manualLayout>
      </c:layout>
      <c:bar3DChart>
        <c:barDir val="col"/>
        <c:grouping val="clustered"/>
        <c:ser>
          <c:idx val="1"/>
          <c:order val="0"/>
          <c:spPr>
            <a:solidFill>
              <a:srgbClr val="CC66FF"/>
            </a:solidFill>
            <a:ln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1.7316017316017323E-2"/>
                  <c:y val="-2.6694533517579978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225278658349601E-2"/>
                  <c:y val="-2.764847806502211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614889047959916E-2"/>
                  <c:y val="-2.6694533517579937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Lib_3!$N$29:$N$31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Lib_3!$O$29:$O$31</c:f>
              <c:numCache>
                <c:formatCode>#,##0</c:formatCode>
                <c:ptCount val="3"/>
                <c:pt idx="0">
                  <c:v>64183631.829000004</c:v>
                </c:pt>
                <c:pt idx="1">
                  <c:v>66106116.677999988</c:v>
                </c:pt>
                <c:pt idx="2">
                  <c:v>72031766.880000025</c:v>
                </c:pt>
              </c:numCache>
            </c:numRef>
          </c:val>
        </c:ser>
        <c:dLbls>
          <c:showVal val="1"/>
        </c:dLbls>
        <c:shape val="cylinder"/>
        <c:axId val="94070656"/>
        <c:axId val="94072192"/>
        <c:axId val="0"/>
      </c:bar3DChart>
      <c:catAx>
        <c:axId val="94070656"/>
        <c:scaling>
          <c:orientation val="minMax"/>
        </c:scaling>
        <c:axPos val="b"/>
        <c:numFmt formatCode="General" sourceLinked="1"/>
        <c:tickLblPos val="nextTo"/>
        <c:crossAx val="94072192"/>
        <c:crosses val="autoZero"/>
        <c:auto val="1"/>
        <c:lblAlgn val="ctr"/>
        <c:lblOffset val="100"/>
      </c:catAx>
      <c:valAx>
        <c:axId val="94072192"/>
        <c:scaling>
          <c:orientation val="minMax"/>
          <c:min val="20000000"/>
        </c:scaling>
        <c:delete val="1"/>
        <c:axPos val="l"/>
        <c:numFmt formatCode="#,##0" sourceLinked="1"/>
        <c:tickLblPos val="none"/>
        <c:crossAx val="94070656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700"/>
      </a:pPr>
      <a:endParaRPr lang="es-PE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chart>
    <c:title>
      <c:tx>
        <c:rich>
          <a:bodyPr/>
          <a:lstStyle/>
          <a:p>
            <a:pPr algn="ctr" rtl="0">
              <a:defRPr/>
            </a:pPr>
            <a:r>
              <a:rPr lang="es-PE"/>
              <a:t>PERÚ: BALANZA COMERCIAL DE LIBROS, 2010-2012</a:t>
            </a:r>
          </a:p>
          <a:p>
            <a:pPr algn="ctr" rtl="0">
              <a:defRPr/>
            </a:pPr>
            <a:r>
              <a:rPr lang="es-PE"/>
              <a:t>  (Valor en US$)</a:t>
            </a:r>
          </a:p>
        </c:rich>
      </c:tx>
    </c:title>
    <c:plotArea>
      <c:layout>
        <c:manualLayout>
          <c:layoutTarget val="inner"/>
          <c:xMode val="edge"/>
          <c:yMode val="edge"/>
          <c:x val="3.0690537084399019E-2"/>
          <c:y val="0.22731333105471821"/>
          <c:w val="0.95225916453537962"/>
          <c:h val="0.50182247936449764"/>
        </c:manualLayout>
      </c:layout>
      <c:lineChart>
        <c:grouping val="standard"/>
        <c:ser>
          <c:idx val="0"/>
          <c:order val="0"/>
          <c:tx>
            <c:strRef>
              <c:f>Lib_3!$O$44</c:f>
              <c:strCache>
                <c:ptCount val="1"/>
                <c:pt idx="0">
                  <c:v>Exportación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Lib_3!$N$47:$N$49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Lib_3!$O$47:$O$49</c:f>
              <c:numCache>
                <c:formatCode>#,##0</c:formatCode>
                <c:ptCount val="3"/>
                <c:pt idx="0">
                  <c:v>21451454.709999993</c:v>
                </c:pt>
                <c:pt idx="1">
                  <c:v>29304915.860000003</c:v>
                </c:pt>
                <c:pt idx="2">
                  <c:v>31717480.100000005</c:v>
                </c:pt>
              </c:numCache>
            </c:numRef>
          </c:val>
        </c:ser>
        <c:ser>
          <c:idx val="1"/>
          <c:order val="1"/>
          <c:tx>
            <c:strRef>
              <c:f>Lib_3!$P$44</c:f>
              <c:strCache>
                <c:ptCount val="1"/>
                <c:pt idx="0">
                  <c:v>Importación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Lib_3!$N$47:$N$49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Lib_3!$P$47:$P$49</c:f>
              <c:numCache>
                <c:formatCode>#,##0</c:formatCode>
                <c:ptCount val="3"/>
                <c:pt idx="0">
                  <c:v>64183631.829000004</c:v>
                </c:pt>
                <c:pt idx="1">
                  <c:v>66106116.677999988</c:v>
                </c:pt>
                <c:pt idx="2">
                  <c:v>72031766.880000025</c:v>
                </c:pt>
              </c:numCache>
            </c:numRef>
          </c:val>
        </c:ser>
        <c:ser>
          <c:idx val="2"/>
          <c:order val="2"/>
          <c:tx>
            <c:strRef>
              <c:f>Lib_3!$Q$44</c:f>
              <c:strCache>
                <c:ptCount val="1"/>
                <c:pt idx="0">
                  <c:v>Saldo</c:v>
                </c:pt>
              </c:strCache>
            </c:strRef>
          </c:tx>
          <c:spPr>
            <a:ln cmpd="sng">
              <a:solidFill>
                <a:srgbClr val="00B050"/>
              </a:solidFill>
            </a:ln>
          </c:spPr>
          <c:marker>
            <c:symbol val="triangle"/>
            <c:size val="5"/>
            <c:spPr>
              <a:solidFill>
                <a:srgbClr val="00B050"/>
              </a:solidFill>
              <a:ln cmpd="tri"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0.11498312710911139"/>
                  <c:y val="4.6160746820571127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518720874176442"/>
                  <c:y val="6.691302507757603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8471798168086129E-2"/>
                  <c:y val="7.2101094641827373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Lib_3!$N$47:$N$49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Lib_3!$Q$47:$Q$49</c:f>
              <c:numCache>
                <c:formatCode>#,##0</c:formatCode>
                <c:ptCount val="3"/>
                <c:pt idx="0">
                  <c:v>-42732177.11900001</c:v>
                </c:pt>
                <c:pt idx="1">
                  <c:v>-36801200.817999989</c:v>
                </c:pt>
                <c:pt idx="2">
                  <c:v>-40314286.780000016</c:v>
                </c:pt>
              </c:numCache>
            </c:numRef>
          </c:val>
        </c:ser>
        <c:dLbls>
          <c:showVal val="1"/>
        </c:dLbls>
        <c:marker val="1"/>
        <c:axId val="97801344"/>
        <c:axId val="97802880"/>
      </c:lineChart>
      <c:catAx>
        <c:axId val="97801344"/>
        <c:scaling>
          <c:orientation val="minMax"/>
        </c:scaling>
        <c:axPos val="b"/>
        <c:numFmt formatCode="General" sourceLinked="1"/>
        <c:majorTickMark val="none"/>
        <c:tickLblPos val="nextTo"/>
        <c:crossAx val="97802880"/>
        <c:crosses val="autoZero"/>
        <c:auto val="1"/>
        <c:lblAlgn val="ctr"/>
        <c:lblOffset val="100"/>
      </c:catAx>
      <c:valAx>
        <c:axId val="97802880"/>
        <c:scaling>
          <c:orientation val="minMax"/>
        </c:scaling>
        <c:delete val="1"/>
        <c:axPos val="l"/>
        <c:numFmt formatCode="#,##0" sourceLinked="1"/>
        <c:majorTickMark val="none"/>
        <c:tickLblPos val="none"/>
        <c:crossAx val="9780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025830530774446"/>
          <c:y val="0.77997699919588126"/>
          <c:w val="0.65220291197615643"/>
          <c:h val="8.3718881629243028E-2"/>
        </c:manualLayout>
      </c:layout>
    </c:legend>
    <c:plotVisOnly val="1"/>
    <c:dispBlanksAs val="gap"/>
  </c:chart>
  <c:txPr>
    <a:bodyPr/>
    <a:lstStyle/>
    <a:p>
      <a:pPr>
        <a:defRPr sz="500"/>
      </a:pPr>
      <a:endParaRPr lang="es-PE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30"/>
  <c:chart>
    <c:title>
      <c:tx>
        <c:rich>
          <a:bodyPr/>
          <a:lstStyle/>
          <a:p>
            <a:pPr>
              <a:defRPr/>
            </a:pPr>
            <a:r>
              <a:rPr lang="es-PE"/>
              <a:t>PERÚ: EXPORTACIONES E IMPORTACIONES DE DIARIOS Y REVISTAS, 2010-2012 </a:t>
            </a:r>
          </a:p>
          <a:p>
            <a:pPr>
              <a:defRPr/>
            </a:pPr>
            <a:r>
              <a:rPr lang="es-PE"/>
              <a:t>(Valor en US$) </a:t>
            </a:r>
          </a:p>
        </c:rich>
      </c:tx>
      <c:layout>
        <c:manualLayout>
          <c:xMode val="edge"/>
          <c:yMode val="edge"/>
          <c:x val="0.17638343509933357"/>
          <c:y val="2.8268618980677049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1.6125408104474746E-2"/>
          <c:y val="0.18323976082592391"/>
          <c:w val="0.96368414314064399"/>
          <c:h val="0.50506311974206464"/>
        </c:manualLayout>
      </c:layout>
      <c:bar3DChart>
        <c:barDir val="col"/>
        <c:grouping val="clustered"/>
        <c:ser>
          <c:idx val="0"/>
          <c:order val="0"/>
          <c:tx>
            <c:strRef>
              <c:f>Lib_3!$S$58</c:f>
              <c:strCache>
                <c:ptCount val="1"/>
                <c:pt idx="0">
                  <c:v>EXPORTACIÓN</c:v>
                </c:pt>
              </c:strCache>
            </c:strRef>
          </c:tx>
          <c:dLbls>
            <c:dLbl>
              <c:idx val="0"/>
              <c:layout>
                <c:manualLayout>
                  <c:x val="-4.9658587436064569E-3"/>
                  <c:y val="-1.3745704467354106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829293718032284E-3"/>
                  <c:y val="-9.1638029782360377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487881154097456E-3"/>
                  <c:y val="-6.8728522336768934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Lib_3!$R$61:$R$63</c:f>
              <c:strCache>
                <c:ptCount val="3"/>
                <c:pt idx="0">
                  <c:v>DIARIOS Y REVISTAS                                                       2010</c:v>
                </c:pt>
                <c:pt idx="1">
                  <c:v>DIARIOS Y REVISTAS                                                       2011</c:v>
                </c:pt>
                <c:pt idx="2">
                  <c:v>DIARIOS Y REVISTAS                                                       2012</c:v>
                </c:pt>
              </c:strCache>
            </c:strRef>
          </c:cat>
          <c:val>
            <c:numRef>
              <c:f>Lib_3!$S$61:$S$63</c:f>
              <c:numCache>
                <c:formatCode>#,##0</c:formatCode>
                <c:ptCount val="3"/>
                <c:pt idx="0">
                  <c:v>519547.26999999996</c:v>
                </c:pt>
                <c:pt idx="1">
                  <c:v>734432.71</c:v>
                </c:pt>
                <c:pt idx="2">
                  <c:v>657500.26</c:v>
                </c:pt>
              </c:numCache>
            </c:numRef>
          </c:val>
        </c:ser>
        <c:ser>
          <c:idx val="1"/>
          <c:order val="1"/>
          <c:tx>
            <c:strRef>
              <c:f>Lib_3!$U$58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rgbClr val="ADA6D0"/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dLbls>
            <c:dLbl>
              <c:idx val="0"/>
              <c:layout>
                <c:manualLayout>
                  <c:x val="8.4471947533973548E-3"/>
                  <c:y val="-1.7197646361927998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406440382941684E-2"/>
                  <c:y val="-1.6423742494247561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36874241894699E-2"/>
                  <c:y val="-1.3745596905636547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Lib_3!$R$61:$R$63</c:f>
              <c:strCache>
                <c:ptCount val="3"/>
                <c:pt idx="0">
                  <c:v>DIARIOS Y REVISTAS                                                       2010</c:v>
                </c:pt>
                <c:pt idx="1">
                  <c:v>DIARIOS Y REVISTAS                                                       2011</c:v>
                </c:pt>
                <c:pt idx="2">
                  <c:v>DIARIOS Y REVISTAS                                                       2012</c:v>
                </c:pt>
              </c:strCache>
            </c:strRef>
          </c:cat>
          <c:val>
            <c:numRef>
              <c:f>Lib_3!$U$61:$U$63</c:f>
              <c:numCache>
                <c:formatCode>#,##0</c:formatCode>
                <c:ptCount val="3"/>
                <c:pt idx="0">
                  <c:v>3931499.301</c:v>
                </c:pt>
                <c:pt idx="1">
                  <c:v>3865994.4000000008</c:v>
                </c:pt>
                <c:pt idx="2">
                  <c:v>4544511.8930000011</c:v>
                </c:pt>
              </c:numCache>
            </c:numRef>
          </c:val>
        </c:ser>
        <c:dLbls>
          <c:showVal val="1"/>
        </c:dLbls>
        <c:shape val="cylinder"/>
        <c:axId val="98029952"/>
        <c:axId val="98031488"/>
        <c:axId val="0"/>
      </c:bar3DChart>
      <c:catAx>
        <c:axId val="98029952"/>
        <c:scaling>
          <c:orientation val="minMax"/>
        </c:scaling>
        <c:axPos val="b"/>
        <c:numFmt formatCode="General" sourceLinked="0"/>
        <c:tickLblPos val="nextTo"/>
        <c:crossAx val="98031488"/>
        <c:crosses val="autoZero"/>
        <c:auto val="1"/>
        <c:lblAlgn val="ctr"/>
        <c:lblOffset val="100"/>
      </c:catAx>
      <c:valAx>
        <c:axId val="98031488"/>
        <c:scaling>
          <c:orientation val="minMax"/>
        </c:scaling>
        <c:delete val="1"/>
        <c:axPos val="l"/>
        <c:numFmt formatCode="#,##0" sourceLinked="1"/>
        <c:tickLblPos val="none"/>
        <c:crossAx val="98029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860998575717494E-2"/>
          <c:y val="0.85271448678463291"/>
          <c:w val="0.73571489560620162"/>
          <c:h val="6.6584151796547253E-2"/>
        </c:manualLayout>
      </c:layout>
    </c:legend>
    <c:plotVisOnly val="1"/>
    <c:dispBlanksAs val="gap"/>
  </c:chart>
  <c:txPr>
    <a:bodyPr/>
    <a:lstStyle/>
    <a:p>
      <a:pPr>
        <a:defRPr sz="500"/>
      </a:pPr>
      <a:endParaRPr lang="es-PE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49068</xdr:colOff>
      <xdr:row>1</xdr:row>
      <xdr:rowOff>175847</xdr:rowOff>
    </xdr:from>
    <xdr:to>
      <xdr:col>11</xdr:col>
      <xdr:colOff>322385</xdr:colOff>
      <xdr:row>19</xdr:row>
      <xdr:rowOff>71439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</xdr:row>
      <xdr:rowOff>417636</xdr:rowOff>
    </xdr:from>
    <xdr:ext cx="3099955" cy="9551864"/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0" y="814511"/>
          <a:ext cx="3099955" cy="9551864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2860" rIns="27432" bIns="22860" anchor="t">
          <a:noAutofit/>
        </a:bodyPr>
        <a:lstStyle/>
        <a:p>
          <a:pPr rtl="0"/>
          <a:r>
            <a:rPr lang="es-PE" sz="1000" b="1" i="0" baseline="0">
              <a:latin typeface="Arial Narrow" pitchFamily="34" charset="0"/>
              <a:ea typeface="+mn-ea"/>
              <a:cs typeface="+mn-cs"/>
            </a:rPr>
            <a:t>Gasto de los hogares en libros - Encuesta Nacional de Hogares (ENAHO) - INEI 2011 y 2012</a:t>
          </a:r>
          <a:endParaRPr lang="es-PE" sz="1000">
            <a:latin typeface="Arial Narrow" pitchFamily="34" charset="0"/>
          </a:endParaRP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Perú durante el año 2012, los miembros de los hogares gastaron en libros, textos escolares, universitarios y no universitario un total de 223 millones  384 miles de nuevos soles, según la información de la Encuesta Nacional de Hogares, ejecutada por el Instituto Nacional de Estadistica e Informática (INEI).</a:t>
          </a:r>
          <a:endParaRPr lang="es-PE" sz="1000">
            <a:latin typeface="Arial Narrow" pitchFamily="34" charset="0"/>
          </a:endParaRPr>
        </a:p>
        <a:p>
          <a:pPr algn="just" rtl="0" eaLnBrk="1" fontAlgn="auto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Estos gastos se refieren a aquellos que mayormente se efectuarón a inicios del año escolar (manual del encuestador ENAHO). </a:t>
          </a:r>
          <a:r>
            <a:rPr lang="es-PE" sz="1000" b="0" i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Asimismo, cabe indicar que el gasto en libros y textos, incluye los comprados y los obtenidos por los hogares mediante programas sociales, como pago en especie y otros medios.</a:t>
          </a:r>
          <a:endParaRPr lang="es-PE" sz="1000">
            <a:solidFill>
              <a:sysClr val="windowText" lastClr="000000"/>
            </a:solidFill>
            <a:latin typeface="Arial Narrow" pitchFamily="34" charset="0"/>
          </a:endParaRPr>
        </a:p>
        <a:p>
          <a:pPr algn="just" rtl="0" fontAlgn="base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año 2011, el gasto de los miembros del hogares en libros y textos fue mayor en 18 millones 408 mil nuevos soles a lo gastados el año 2012. alcanzando los 241 millones 792 miles de nuevos soles. </a:t>
          </a:r>
        </a:p>
        <a:p>
          <a:pPr algn="just" rtl="0"/>
          <a:endParaRPr lang="es-PE" sz="1000" b="0" i="0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rtl="0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/>
          <a:r>
            <a:rPr lang="es-PE" sz="1000" b="1" i="0" baseline="0">
              <a:latin typeface="Arial Narrow" pitchFamily="34" charset="0"/>
              <a:ea typeface="+mn-ea"/>
              <a:cs typeface="+mn-cs"/>
            </a:rPr>
            <a:t>Gasto promedio en libros de los hogares - Encuesta Nacional de Hogares INEI 2011 y 2012</a:t>
          </a:r>
          <a:endParaRPr lang="es-PE" sz="1000">
            <a:latin typeface="Arial Narrow" pitchFamily="34" charset="0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Las familias peruanas el año 2012, gastan en promedio 134 nuevos soles en libros, textos  escolares, universitarios y no universitarios, disminuyendo en 0.7%  respecto al año 2011.</a:t>
          </a:r>
          <a:endParaRPr lang="es-PE" sz="1000">
            <a:latin typeface="Arial Narrow" pitchFamily="34" charset="0"/>
          </a:endParaRPr>
        </a:p>
        <a:p>
          <a:pPr algn="just"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base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 Encuesta Nacional de Hogares ENAHO ejecutada por el INEI en el año 2012 se realizó a más de </a:t>
          </a:r>
          <a:r>
            <a:rPr lang="es-PE" sz="1000">
              <a:latin typeface="Arial Narrow" pitchFamily="34" charset="0"/>
              <a:ea typeface="+mn-ea"/>
              <a:cs typeface="+mn-cs"/>
            </a:rPr>
            <a:t>26,456 viviendas particulares en el area urbana</a:t>
          </a:r>
          <a:r>
            <a:rPr lang="es-PE" sz="1000" baseline="0">
              <a:latin typeface="Arial Narrow" pitchFamily="34" charset="0"/>
              <a:ea typeface="+mn-ea"/>
              <a:cs typeface="+mn-cs"/>
            </a:rPr>
            <a:t> y area rural, que nos permite tener estimaciones demograficas poblacional a nivel nacional.</a:t>
          </a:r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rtl="0" eaLnBrk="1" fontAlgn="auto" latinLnBrk="0" hangingPunct="1"/>
          <a:r>
            <a:rPr lang="es-PE" sz="1000" b="1" i="0" baseline="0">
              <a:latin typeface="Arial Narrow" pitchFamily="34" charset="0"/>
              <a:ea typeface="+mn-ea"/>
              <a:cs typeface="+mn-cs"/>
            </a:rPr>
            <a:t>Modalidad de obtención de libros por los miembros de los hogares - Encuesta Nacional de Hogares - INEI 2011 y 2012</a:t>
          </a:r>
          <a:endParaRPr lang="es-PE" sz="1000">
            <a:latin typeface="Arial Narrow" pitchFamily="34" charset="0"/>
          </a:endParaRPr>
        </a:p>
        <a:p>
          <a:pPr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Los miembros de los hogares obtienen libros mediante diferentes modalidades, entre las cuales tenemos la compra, los otorgados  por los programas sociales, donación por otros hogares, como pago por especie y otros medios (autosuministro y otros).</a:t>
          </a:r>
        </a:p>
        <a:p>
          <a:pPr algn="just" rtl="0" eaLnBrk="1" fontAlgn="auto" latinLnBrk="0" hangingPunct="1"/>
          <a:endParaRPr lang="es-PE" sz="1000">
            <a:latin typeface="Arial Narrow" pitchFamily="34" charset="0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año 2012 las modalidades por la cual los hogares obtienen libros es mediante la compra que representa el 83,6%, habiendo aumentado en 8.9 puntos porcentuales respeto al año 2011 que fue de 74,7% , esto se debe por la mejora en los ingresos de los hogares y la diversificacón de publicaciones en el país. </a:t>
          </a:r>
        </a:p>
        <a:p>
          <a:pPr algn="just" rtl="0" eaLnBrk="1" fontAlgn="auto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El gasto en libros y textos mediante los programas sociales representa 11.3%, inferior al año 2011 que fue de 18,9%. Los gastos para la obtencion de libros a través de otros hogares representan el año 2012 el 4.9%, la modalidad de pago en especie y los otros medios solo representa el 0.1%.</a:t>
          </a: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twoCellAnchor>
    <xdr:from>
      <xdr:col>5</xdr:col>
      <xdr:colOff>492125</xdr:colOff>
      <xdr:row>23</xdr:row>
      <xdr:rowOff>134937</xdr:rowOff>
    </xdr:from>
    <xdr:to>
      <xdr:col>11</xdr:col>
      <xdr:colOff>465426</xdr:colOff>
      <xdr:row>40</xdr:row>
      <xdr:rowOff>39687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453159</xdr:colOff>
      <xdr:row>42</xdr:row>
      <xdr:rowOff>53254</xdr:rowOff>
    </xdr:from>
    <xdr:to>
      <xdr:col>11</xdr:col>
      <xdr:colOff>470478</xdr:colOff>
      <xdr:row>65</xdr:row>
      <xdr:rowOff>126999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0.00339</cdr:x>
      <cdr:y>0.94097</cdr:y>
    </cdr:from>
    <cdr:to>
      <cdr:x>0.67489</cdr:x>
      <cdr:y>0.97974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6655" y="3853962"/>
          <a:ext cx="3299144" cy="15880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0.02563</cdr:x>
      <cdr:y>0.87279</cdr:y>
    </cdr:from>
    <cdr:to>
      <cdr:x>0.62174</cdr:x>
      <cdr:y>0.95735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5035" y="1985606"/>
          <a:ext cx="3140711" cy="19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 b="0">
              <a:latin typeface="Arial Narrow" pitchFamily="34" charset="0"/>
            </a:rPr>
            <a:t>Fuente:</a:t>
          </a:r>
          <a:r>
            <a:rPr lang="es-PE" sz="900" b="0" baseline="0">
              <a:latin typeface="Arial Narrow" pitchFamily="34" charset="0"/>
            </a:rPr>
            <a:t> Ficha de regsitro del ISBN - Biblioteca Nacional.</a:t>
          </a:r>
          <a:endParaRPr lang="es-PE" sz="900" b="0">
            <a:latin typeface="Arial Narrow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0.00545</cdr:x>
      <cdr:y>0.9415</cdr:y>
    </cdr:from>
    <cdr:to>
      <cdr:x>0.68562</cdr:x>
      <cdr:y>0.98509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5875" y="2623065"/>
          <a:ext cx="1981372" cy="12145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432954</xdr:colOff>
      <xdr:row>0</xdr:row>
      <xdr:rowOff>338138</xdr:rowOff>
    </xdr:from>
    <xdr:to>
      <xdr:col>11</xdr:col>
      <xdr:colOff>546099</xdr:colOff>
      <xdr:row>20</xdr:row>
      <xdr:rowOff>164523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450273</xdr:colOff>
      <xdr:row>21</xdr:row>
      <xdr:rowOff>41131</xdr:rowOff>
    </xdr:from>
    <xdr:to>
      <xdr:col>11</xdr:col>
      <xdr:colOff>556201</xdr:colOff>
      <xdr:row>43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1</xdr:row>
      <xdr:rowOff>1</xdr:rowOff>
    </xdr:from>
    <xdr:ext cx="3368386" cy="7326312"/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0" y="389660"/>
          <a:ext cx="3368386" cy="7326312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2860" rIns="27432" bIns="22860" anchor="t">
          <a:noAutofit/>
        </a:bodyPr>
        <a:lstStyle/>
        <a:p>
          <a:pPr rtl="0"/>
          <a:r>
            <a:rPr lang="es-PE" sz="1000" b="1" i="0" baseline="0">
              <a:latin typeface="Arial Narrow" pitchFamily="34" charset="0"/>
              <a:ea typeface="+mn-ea"/>
              <a:cs typeface="+mn-cs"/>
            </a:rPr>
            <a:t>Lugares de compra de  libros por los miembros de los hogares - Encuesta Nacional de Hogares INEI - 2011 y 2012</a:t>
          </a:r>
          <a:endParaRPr lang="es-PE" sz="1000">
            <a:latin typeface="Arial Narrow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El lugar preferido para la compra de libros en el Perú son las librerías según resultado de la Encuesta Nacional de Hogares que en el año 2012 representan el 42.8%. y en  el 2011 es de 40.6%.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La compra de libros en los Centros de Estudios es el segundo lugar de compra por parte de los encuestados del Perú con una representación de 31.5% en el 2012 y en el año 2011 alcanzó el 33.8%.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Los lugares de compra de libros con menor representatividad en el gasto de los hogares en el año 2012 son los ambulantes 8.2%, t</a:t>
          </a:r>
          <a:r>
            <a:rPr lang="es-PE" sz="1000" b="0" i="0" baseline="0">
              <a:latin typeface="+mn-lt"/>
              <a:ea typeface="+mn-ea"/>
              <a:cs typeface="+mn-cs"/>
            </a:rPr>
            <a:t>iendas especializadas al por menor 6.7% y f</a:t>
          </a:r>
          <a:r>
            <a:rPr kumimoji="0" lang="es-P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eria 8.1% 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Entre los ultimos lugares de compra por los encuestados en el año 2012 son las tiendas especializadas por mayor (1.1%) y otros que incluye bazar, bodega, tienda, puesto de mercado entre otros (1.7%).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Población que se dedica a leer libros, periódicos, revistas, etc</a:t>
          </a:r>
          <a:r>
            <a:rPr kumimoji="0" lang="es-P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- Encuesta Nacional de Uso del Tiempo 2010 INEI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Se observa que los hombres participan en mayor porcentaje que las mujeres en las tareas que corresponden a la actividad de tiempo libre, como "leer libros, revistas, periódicos, etc." (66,4% de hombres y 50,1% de mujeres).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PE" sz="10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La población objetivo son personas de 12 años y más de edad que se dedica a leer libros, periodicos, etc. No se incluyen los libros que se dedican a leer por trabajo o por estudio. Información de </a:t>
          </a:r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 Encuesta Nacional de Uso del Tiempo (ENUT) del período 2010 </a:t>
          </a: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103188</xdr:rowOff>
    </xdr:from>
    <xdr:to>
      <xdr:col>11</xdr:col>
      <xdr:colOff>420688</xdr:colOff>
      <xdr:row>13</xdr:row>
      <xdr:rowOff>119063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365126</xdr:colOff>
      <xdr:row>14</xdr:row>
      <xdr:rowOff>55563</xdr:rowOff>
    </xdr:from>
    <xdr:to>
      <xdr:col>11</xdr:col>
      <xdr:colOff>381000</xdr:colOff>
      <xdr:row>26</xdr:row>
      <xdr:rowOff>111125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</xdr:colOff>
      <xdr:row>1</xdr:row>
      <xdr:rowOff>1</xdr:rowOff>
    </xdr:from>
    <xdr:ext cx="2651124" cy="9445624"/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1" y="142876"/>
          <a:ext cx="2651124" cy="9445624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2860" rIns="27432" bIns="22860" anchor="t">
          <a:noAutofit/>
        </a:bodyPr>
        <a:lstStyle/>
        <a:p>
          <a:pPr algn="just" rtl="0"/>
          <a:r>
            <a:rPr lang="es-PE" sz="1100" b="1" i="0" baseline="0">
              <a:latin typeface="Arial Narrow" pitchFamily="34" charset="0"/>
              <a:ea typeface="+mn-ea"/>
              <a:cs typeface="+mn-cs"/>
            </a:rPr>
            <a:t>Exportaciones  de Libros - SUNAT 2010 al 2012</a:t>
          </a:r>
          <a:endParaRPr lang="es-PE" sz="1000">
            <a:latin typeface="Arial Narrow" pitchFamily="34" charset="0"/>
          </a:endParaRPr>
        </a:p>
        <a:p>
          <a:pPr algn="just" rtl="0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Las exportaciones de libros han mostrado un  crecimiento sostenido desde el año 2010 al 2012, habiendose obtenido para el año 2012 un valor nominal FOB de US$ 31 millones 717 mil 480 dólares incrementandose en 8.2% respecto al año 2011.</a:t>
          </a:r>
        </a:p>
        <a:p>
          <a:pPr algn="just" rtl="0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año 2011 las exportaciones de libros se incrementaron significativamente en 36.6% respecto al año 2010, información proporcionada por los registros de la Superintendencia Nacional de Aduanas.</a:t>
          </a:r>
          <a:endParaRPr lang="es-PE" sz="1000">
            <a:latin typeface="Arial Narrow" pitchFamily="34" charset="0"/>
          </a:endParaRPr>
        </a:p>
        <a:p>
          <a:pPr algn="just" rtl="0" fontAlgn="base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fontAlgn="base"/>
          <a:endParaRPr lang="es-PE" sz="1100" b="0" i="0" baseline="0">
            <a:latin typeface="Arial Narrow" pitchFamily="34" charset="0"/>
            <a:ea typeface="+mn-ea"/>
            <a:cs typeface="+mn-cs"/>
          </a:endParaRPr>
        </a:p>
        <a:p>
          <a:pPr algn="just" rtl="0"/>
          <a:r>
            <a:rPr lang="es-PE" sz="1100" b="1" i="0" baseline="0">
              <a:latin typeface="Arial Narrow" pitchFamily="34" charset="0"/>
              <a:ea typeface="+mn-ea"/>
              <a:cs typeface="+mn-cs"/>
            </a:rPr>
            <a:t>Importaciones  de Libros - SUNAT 2010 al 2012</a:t>
          </a:r>
          <a:endParaRPr lang="es-PE" sz="1000">
            <a:latin typeface="Arial Narrow" pitchFamily="34" charset="0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Las importaciones de libros entre los años 2010 - 2012 han registrado una tendencia creciente. En el año 2012, el valor nominal CIF fue de US$ 72 millones 31 mil 767 dólares. Aumentando las importaciones en 9% respecto a similar periodo del año anterior.</a:t>
          </a:r>
        </a:p>
        <a:p>
          <a:pPr algn="just" rtl="0" eaLnBrk="1" fontAlgn="auto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El año 2011, las importaciones de libros se incrementándose en 3,0% respecto a similar periodo del año 2010.</a:t>
          </a:r>
          <a:endParaRPr lang="es-PE" sz="1000">
            <a:latin typeface="Arial Narrow" pitchFamily="34" charset="0"/>
          </a:endParaRPr>
        </a:p>
        <a:p>
          <a:pPr algn="just"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base" latinLnBrk="0" hangingPunct="1"/>
          <a:endParaRPr lang="es-PE" sz="11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base" latinLnBrk="0" hangingPunct="1"/>
          <a:endParaRPr lang="es-PE" sz="11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100" b="1" i="0" baseline="0">
              <a:latin typeface="Arial Narrow" pitchFamily="34" charset="0"/>
              <a:ea typeface="+mn-ea"/>
              <a:cs typeface="+mn-cs"/>
            </a:rPr>
            <a:t>Balanza Comercial de libros - SUNAT 2010 y 2012</a:t>
          </a:r>
          <a:endParaRPr lang="es-PE" sz="1000">
            <a:latin typeface="Arial Narrow" pitchFamily="34" charset="0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El sector Libros presenta cifras desfavorables en el saldo de su balanza comerial, en el año 2012 la balanza comercial de libros cerró con un saldo negativo de  US$ -40 millones 314 mil 287 dólares</a:t>
          </a:r>
          <a:r>
            <a:rPr lang="es-PE" sz="1000" b="0" i="0">
              <a:latin typeface="Arial Narrow" pitchFamily="34" charset="0"/>
              <a:ea typeface="+mn-ea"/>
              <a:cs typeface="+mn-cs"/>
            </a:rPr>
            <a:t>.</a:t>
          </a:r>
          <a:endParaRPr lang="es-PE" sz="1000">
            <a:latin typeface="Arial Narrow" pitchFamily="34" charset="0"/>
          </a:endParaRPr>
        </a:p>
        <a:p>
          <a:pPr algn="just"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El mismo comportamiento se observa en el año 2010 y 2011 que cerrarón con saldos negativos cada uno de US$ -36 millones de dólares y de  -42 millones de dólares respectivamente.</a:t>
          </a:r>
        </a:p>
        <a:p>
          <a:pPr algn="just" rtl="0" eaLnBrk="1" fontAlgn="auto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Este indicador  nos pone de manifiesto que en el país se debe incentivar y mejorar las condiciones de las personas o instituciones que elaboran libros.</a:t>
          </a:r>
          <a:endParaRPr lang="es-PE" sz="1000">
            <a:solidFill>
              <a:sysClr val="windowText" lastClr="000000"/>
            </a:solidFill>
            <a:latin typeface="Arial Narrow" pitchFamily="34" charset="0"/>
          </a:endParaRPr>
        </a:p>
        <a:p>
          <a:pPr algn="just" rtl="0" eaLnBrk="1" fontAlgn="base" latinLnBrk="0" hangingPunct="1"/>
          <a:endParaRPr lang="es-PE" sz="11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base" latinLnBrk="0" hangingPunct="1"/>
          <a:endParaRPr lang="es-PE" sz="11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100" b="1" i="0" baseline="0">
              <a:latin typeface="Arial Narrow" pitchFamily="34" charset="0"/>
              <a:ea typeface="+mn-ea"/>
              <a:cs typeface="+mn-cs"/>
            </a:rPr>
            <a:t>Exportaciones e Importaciones de Diarios y Revistas - SUNAT 2010 al 2012</a:t>
          </a:r>
          <a:endParaRPr lang="es-PE" sz="1000">
            <a:latin typeface="Arial Narrow" pitchFamily="34" charset="0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Las exportaciones FOB de los diarios y revistas a valores nominales en el año 2012 alcanza solo US$ 657 mil 500 dólares, menor en  10.5% respecto al año 2011.</a:t>
          </a:r>
          <a:endParaRPr lang="es-PE" sz="1000">
            <a:latin typeface="Arial Narrow" pitchFamily="34" charset="0"/>
          </a:endParaRPr>
        </a:p>
        <a:p>
          <a:pPr algn="just"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año 2011 las exportaciones de diarios y revistas se incremento en 41.4% respecto a similar periodo del año anterior.</a:t>
          </a:r>
          <a:endParaRPr lang="es-PE" sz="1000">
            <a:latin typeface="Arial Narrow" pitchFamily="34" charset="0"/>
          </a:endParaRPr>
        </a:p>
        <a:p>
          <a:pPr algn="just" rtl="0" eaLnBrk="1" fontAlgn="base" latinLnBrk="0" hangingPunct="1"/>
          <a:endParaRPr lang="es-PE" sz="1100" b="0" i="0" baseline="0">
            <a:latin typeface="Arial Narrow" pitchFamily="34" charset="0"/>
            <a:ea typeface="+mn-ea"/>
            <a:cs typeface="+mn-cs"/>
          </a:endParaRPr>
        </a:p>
        <a:p>
          <a:pPr algn="just" rtl="0" eaLnBrk="1" fontAlgn="auto" latinLnBrk="0" hangingPunct="1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Las importaciones CIF de los diarios y revistas a valores nominales en el año 2012 fue de US$ 4 millones 544 mil 512 dólares, incrementándose en 17.6% respecto al año anterior.</a:t>
          </a:r>
          <a:endParaRPr lang="es-PE" sz="1000">
            <a:latin typeface="Arial Narrow" pitchFamily="34" charset="0"/>
          </a:endParaRPr>
        </a:p>
        <a:p>
          <a:pPr algn="just" rtl="0" eaLnBrk="1" fontAlgn="base" latinLnBrk="0" hangingPunct="1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año 2011 las importaciones de diarios y revistas cayó en 1.7%  respecto al año 2010.</a:t>
          </a:r>
          <a:endParaRPr lang="es-PE" sz="1000" b="1" i="0" u="none" strike="noStrike" baseline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oneCellAnchor>
  <xdr:twoCellAnchor>
    <xdr:from>
      <xdr:col>5</xdr:col>
      <xdr:colOff>333375</xdr:colOff>
      <xdr:row>28</xdr:row>
      <xdr:rowOff>79375</xdr:rowOff>
    </xdr:from>
    <xdr:to>
      <xdr:col>11</xdr:col>
      <xdr:colOff>444500</xdr:colOff>
      <xdr:row>44</xdr:row>
      <xdr:rowOff>134938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238125</xdr:colOff>
      <xdr:row>48</xdr:row>
      <xdr:rowOff>87313</xdr:rowOff>
    </xdr:from>
    <xdr:to>
      <xdr:col>11</xdr:col>
      <xdr:colOff>230188</xdr:colOff>
      <xdr:row>66</xdr:row>
      <xdr:rowOff>31750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0.01299</cdr:x>
      <cdr:y>0.90752</cdr:y>
    </cdr:from>
    <cdr:to>
      <cdr:x>0.96658</cdr:x>
      <cdr:y>0.98729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0109" y="1700012"/>
          <a:ext cx="2944391" cy="149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PE" sz="600" b="1">
              <a:latin typeface="Arial Narrow" pitchFamily="34" charset="0"/>
            </a:rPr>
            <a:t>Fuente:</a:t>
          </a:r>
          <a:r>
            <a:rPr lang="es-PE" sz="600" b="1" baseline="0">
              <a:latin typeface="Arial Narrow" pitchFamily="34" charset="0"/>
            </a:rPr>
            <a:t> Superintendencia Nacional de Aduanas y Administración Tributaria.</a:t>
          </a:r>
          <a:endParaRPr lang="es-PE" sz="600" b="1">
            <a:latin typeface="Arial Narrow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0.01385</cdr:x>
      <cdr:y>0.8836</cdr:y>
    </cdr:from>
    <cdr:to>
      <cdr:x>0.71299</cdr:x>
      <cdr:y>0.96779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1916112"/>
          <a:ext cx="2563813" cy="182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itchFamily="34" charset="0"/>
            </a:rPr>
            <a:t>Fuente:</a:t>
          </a:r>
          <a:r>
            <a:rPr lang="es-PE" sz="800" b="1" baseline="0">
              <a:latin typeface="Arial Narrow" pitchFamily="34" charset="0"/>
            </a:rPr>
            <a:t> Superintendencia Nacional de Aduanas y Administración Tributaria.</a:t>
          </a:r>
          <a:endParaRPr lang="es-PE" sz="800" b="1">
            <a:latin typeface="Arial Narrow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0.0179</cdr:x>
      <cdr:y>0.89908</cdr:y>
    </cdr:from>
    <cdr:to>
      <cdr:x>0.88377</cdr:x>
      <cdr:y>0.97444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8260" y="3094363"/>
          <a:ext cx="4269427" cy="259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 b="1">
              <a:latin typeface="Arial Narrow" pitchFamily="34" charset="0"/>
            </a:rPr>
            <a:t>Fuente:</a:t>
          </a:r>
          <a:r>
            <a:rPr lang="es-PE" sz="900" b="1" baseline="0">
              <a:latin typeface="Arial Narrow" pitchFamily="34" charset="0"/>
            </a:rPr>
            <a:t> Superintendencia Nacional de Aduanas y Administración Tributaria.</a:t>
          </a:r>
          <a:endParaRPr lang="es-PE" sz="900" b="1">
            <a:latin typeface="Arial Narrow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0.0161</cdr:x>
      <cdr:y>0.92083</cdr:y>
    </cdr:from>
    <cdr:to>
      <cdr:x>0.93997</cdr:x>
      <cdr:y>0.98929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4503" y="3164835"/>
          <a:ext cx="4275245" cy="235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 b="1">
              <a:latin typeface="Arial Narrow" pitchFamily="34" charset="0"/>
            </a:rPr>
            <a:t>Fuente:</a:t>
          </a:r>
          <a:r>
            <a:rPr lang="es-PE" sz="900" b="1" baseline="0">
              <a:latin typeface="Arial Narrow" pitchFamily="34" charset="0"/>
            </a:rPr>
            <a:t> Superintendencia Nacional de Aduanas y Administración Tributaria.</a:t>
          </a:r>
          <a:endParaRPr lang="es-PE" sz="900" b="1">
            <a:latin typeface="Arial Narrow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73269</xdr:colOff>
      <xdr:row>22</xdr:row>
      <xdr:rowOff>0</xdr:rowOff>
    </xdr:from>
    <xdr:ext cx="5407269" cy="2028826"/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73269" y="2784231"/>
          <a:ext cx="5407269" cy="2028826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27432" tIns="22860" rIns="27432" bIns="22860" anchor="t">
          <a:noAutofit/>
        </a:bodyPr>
        <a:lstStyle/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Titulos Peruanos Registrados por </a:t>
          </a:r>
          <a:r>
            <a:rPr lang="es-PE" sz="1000" b="0" i="0">
              <a:latin typeface="Arial Narrow" pitchFamily="34" charset="0"/>
              <a:ea typeface="+mn-ea"/>
              <a:cs typeface="+mn-cs"/>
            </a:rPr>
            <a:t>International Standard Book Number</a:t>
          </a:r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 (ISBN)</a:t>
          </a:r>
          <a:endParaRPr lang="es-PE" sz="1000" b="0">
            <a:latin typeface="Arial Narrow" pitchFamily="34" charset="0"/>
          </a:endParaRPr>
        </a:p>
        <a:p>
          <a:pPr algn="just" rtl="0" fontAlgn="base"/>
          <a:r>
            <a:rPr lang="es-PE" sz="1000" b="0" i="0">
              <a:latin typeface="Arial Narrow" pitchFamily="34" charset="0"/>
              <a:ea typeface="+mn-ea"/>
              <a:cs typeface="+mn-cs"/>
            </a:rPr>
            <a:t>El ISBN, es un sistema internacional de numeración de libros, aprobado como norma ISO 2108. Este número identifica al libro a nivel mundial, permitiéndole una mejor comercialización y distribución.</a:t>
          </a:r>
        </a:p>
        <a:p>
          <a:pPr algn="just" rtl="0" fontAlgn="base"/>
          <a:endParaRPr lang="es-PE" sz="1000" b="1" i="0" baseline="0">
            <a:latin typeface="Arial Narrow" pitchFamily="34" charset="0"/>
            <a:ea typeface="+mn-ea"/>
            <a:cs typeface="+mn-cs"/>
          </a:endParaRP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Perú apartir del año 2001 con un número de 1 mil 148 títulos registrados  la tendencia se  ha ido incrementando progresivamente llegando en el año 2010 a un número de 6 mil 150 títulos registrados, en el año 2011 el número de títulos registrados bajo a 5 mil 476 con una caida de -11% respecto al año anterior.</a:t>
          </a:r>
        </a:p>
        <a:p>
          <a:pPr algn="just" rtl="0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/>
          <a:r>
            <a:rPr lang="es-PE" sz="1000" b="1" i="0" baseline="0">
              <a:latin typeface="Arial Narrow" pitchFamily="34" charset="0"/>
              <a:ea typeface="+mn-ea"/>
              <a:cs typeface="+mn-cs"/>
            </a:rPr>
            <a:t>Número de títulos registrados en las agencias de ISBN por subtema - Biblioteca Nacional del Perú-Agencias nacionales del ISBN 2012</a:t>
          </a:r>
        </a:p>
        <a:p>
          <a:pPr algn="just" rtl="0"/>
          <a:endParaRPr lang="es-PE" sz="1000" b="0" i="0" baseline="0">
            <a:latin typeface="Arial Narrow" pitchFamily="34" charset="0"/>
            <a:ea typeface="+mn-ea"/>
            <a:cs typeface="+mn-cs"/>
          </a:endParaRP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año 2012 el número de títulos registrados aumenta a 5 mil 955 incrementandose en 9% respecto del año 2011.</a:t>
          </a:r>
          <a:endParaRPr lang="es-PE" sz="1000">
            <a:latin typeface="Arial Narrow" pitchFamily="34" charset="0"/>
          </a:endParaRP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Según los datos que nos facilito la biblioteca nacional de Perú - la agencia del ISBN.</a:t>
          </a:r>
        </a:p>
        <a:p>
          <a:pPr algn="just" rtl="0"/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En el siguiente gráfico se puede apreciar la composición por subtemas, siendo la educación básica y media de mayor número de registros de ISBN, seguido de los Libros universitarios que asciende a 608 número de registro en el año.</a:t>
          </a:r>
          <a:endParaRPr lang="es-PE" sz="1000">
            <a:latin typeface="Arial Narrow" pitchFamily="34" charset="0"/>
          </a:endParaRPr>
        </a:p>
        <a:p>
          <a:pPr algn="just" rtl="0">
            <a:defRPr sz="1000"/>
          </a:pPr>
          <a:endParaRPr lang="es-PE" sz="1000" b="0" i="0" u="none" strike="noStrike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just" rtl="0">
            <a:defRPr sz="1000"/>
          </a:pPr>
          <a:r>
            <a:rPr lang="es-PE" sz="1000" b="0" i="0" baseline="0">
              <a:latin typeface="Arial Narrow" pitchFamily="34" charset="0"/>
              <a:ea typeface="+mn-ea"/>
              <a:cs typeface="+mn-cs"/>
            </a:rPr>
            <a:t>.</a:t>
          </a:r>
          <a:endParaRPr kumimoji="0" lang="es-PE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402981</xdr:colOff>
      <xdr:row>38</xdr:row>
      <xdr:rowOff>14654</xdr:rowOff>
    </xdr:from>
    <xdr:to>
      <xdr:col>11</xdr:col>
      <xdr:colOff>219808</xdr:colOff>
      <xdr:row>70</xdr:row>
      <xdr:rowOff>87922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87310</xdr:colOff>
      <xdr:row>1</xdr:row>
      <xdr:rowOff>95250</xdr:rowOff>
    </xdr:from>
    <xdr:to>
      <xdr:col>11</xdr:col>
      <xdr:colOff>424961</xdr:colOff>
      <xdr:row>20</xdr:row>
      <xdr:rowOff>106241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105"/>
  <sheetViews>
    <sheetView showGridLines="0" tabSelected="1" view="pageBreakPreview" topLeftCell="M1" zoomScale="130" zoomScaleNormal="130" zoomScaleSheetLayoutView="130" workbookViewId="0">
      <selection activeCell="M13" sqref="M13"/>
    </sheetView>
  </sheetViews>
  <sheetFormatPr baseColWidth="10" defaultRowHeight="15"/>
  <cols>
    <col min="1" max="1" width="8" style="6" customWidth="1"/>
    <col min="2" max="4" width="8" customWidth="1"/>
    <col min="5" max="5" width="8" style="6" customWidth="1"/>
    <col min="6" max="12" width="8" customWidth="1"/>
    <col min="13" max="13" width="11.42578125" style="81"/>
    <col min="14" max="14" width="6.42578125" style="81" customWidth="1"/>
    <col min="15" max="15" width="28" style="124" customWidth="1"/>
    <col min="16" max="17" width="13.7109375" style="81" customWidth="1"/>
    <col min="18" max="18" width="11.42578125" style="81"/>
    <col min="19" max="19" width="32.85546875" style="81" customWidth="1"/>
    <col min="20" max="24" width="11.42578125" style="81"/>
  </cols>
  <sheetData>
    <row r="1" spans="1:19" ht="25.5">
      <c r="A1" s="151" t="s">
        <v>78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19" ht="37.5" customHeight="1">
      <c r="A2" s="77"/>
      <c r="B2" s="72"/>
      <c r="C2" s="72"/>
      <c r="D2" s="72"/>
      <c r="E2" s="72"/>
      <c r="F2" s="72"/>
      <c r="G2" s="72"/>
      <c r="H2" s="72"/>
      <c r="I2" s="72"/>
      <c r="J2" s="72"/>
      <c r="K2" s="72"/>
      <c r="L2" s="106"/>
      <c r="O2" s="150" t="s">
        <v>53</v>
      </c>
      <c r="P2" s="150"/>
      <c r="Q2" s="150"/>
    </row>
    <row r="3" spans="1:19">
      <c r="A3" s="77"/>
      <c r="B3" s="72"/>
      <c r="C3" s="72"/>
      <c r="D3" s="72"/>
      <c r="E3" s="72"/>
      <c r="F3" s="72"/>
      <c r="G3" s="72"/>
      <c r="H3" s="72"/>
      <c r="I3" s="72"/>
      <c r="J3" s="72"/>
      <c r="K3" s="72"/>
      <c r="L3" s="106"/>
      <c r="O3" s="82" t="s">
        <v>3</v>
      </c>
    </row>
    <row r="4" spans="1:19">
      <c r="A4" s="154"/>
      <c r="B4" s="155"/>
      <c r="C4" s="155"/>
      <c r="D4" s="155"/>
      <c r="E4" s="155"/>
      <c r="F4" s="155"/>
      <c r="G4" s="156"/>
      <c r="H4" s="156"/>
      <c r="I4" s="156"/>
      <c r="J4" s="156"/>
      <c r="K4" s="157"/>
      <c r="L4" s="158"/>
    </row>
    <row r="5" spans="1:19" ht="5.25" customHeight="1">
      <c r="A5" s="154"/>
      <c r="B5" s="155"/>
      <c r="C5" s="155"/>
      <c r="D5" s="155"/>
      <c r="E5" s="155"/>
      <c r="F5" s="155"/>
      <c r="G5" s="156"/>
      <c r="H5" s="156"/>
      <c r="I5" s="156"/>
      <c r="J5" s="156"/>
      <c r="K5" s="159"/>
      <c r="L5" s="158"/>
      <c r="O5" s="125"/>
      <c r="P5" s="83"/>
      <c r="Q5" s="83"/>
    </row>
    <row r="6" spans="1:19">
      <c r="A6" s="154"/>
      <c r="B6" s="155"/>
      <c r="C6" s="155"/>
      <c r="D6" s="155"/>
      <c r="E6" s="155"/>
      <c r="F6" s="155"/>
      <c r="G6" s="156"/>
      <c r="H6" s="156"/>
      <c r="I6" s="156"/>
      <c r="J6" s="156"/>
      <c r="K6" s="159"/>
      <c r="L6" s="158"/>
      <c r="O6" s="126" t="s">
        <v>1</v>
      </c>
      <c r="P6" s="84">
        <v>2011</v>
      </c>
      <c r="Q6" s="84">
        <v>2012</v>
      </c>
    </row>
    <row r="7" spans="1:19" ht="5.25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  <c r="O7" s="127"/>
      <c r="P7" s="85"/>
      <c r="Q7" s="85"/>
    </row>
    <row r="8" spans="1:19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2"/>
      <c r="O8" s="128"/>
      <c r="P8" s="86"/>
      <c r="Q8" s="86"/>
    </row>
    <row r="9" spans="1:19">
      <c r="A9" s="78"/>
      <c r="B9" s="74"/>
      <c r="C9" s="74"/>
      <c r="D9" s="75"/>
      <c r="E9" s="74"/>
      <c r="F9" s="74"/>
      <c r="G9" s="76"/>
      <c r="H9" s="76"/>
      <c r="I9" s="76"/>
      <c r="J9" s="76"/>
      <c r="K9" s="74"/>
      <c r="L9" s="105"/>
      <c r="O9" s="129" t="s">
        <v>0</v>
      </c>
      <c r="P9" s="87">
        <v>241792.46799999999</v>
      </c>
      <c r="Q9" s="87">
        <v>223384.16500000001</v>
      </c>
      <c r="S9" s="117"/>
    </row>
    <row r="10" spans="1:19">
      <c r="A10" s="79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06"/>
      <c r="O10" s="127"/>
      <c r="P10" s="85"/>
      <c r="Q10" s="85"/>
    </row>
    <row r="11" spans="1:19" ht="12.75" customHeight="1">
      <c r="A11" s="80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106"/>
      <c r="O11" s="130" t="s">
        <v>2</v>
      </c>
    </row>
    <row r="12" spans="1:19" ht="12.75" customHeight="1">
      <c r="A12" s="77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106"/>
      <c r="O12" s="130" t="s">
        <v>47</v>
      </c>
    </row>
    <row r="13" spans="1:19">
      <c r="A13" s="77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06"/>
    </row>
    <row r="14" spans="1:19">
      <c r="A14" s="77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106"/>
    </row>
    <row r="15" spans="1:19">
      <c r="A15" s="77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06"/>
    </row>
    <row r="16" spans="1:19">
      <c r="A16" s="77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106"/>
      <c r="R16" s="88"/>
    </row>
    <row r="17" spans="1:18" ht="11.25" customHeight="1">
      <c r="A17" s="77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06"/>
    </row>
    <row r="18" spans="1:18" ht="11.25" customHeight="1">
      <c r="A18" s="77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06"/>
      <c r="O18" s="163" t="s">
        <v>54</v>
      </c>
      <c r="P18" s="163"/>
      <c r="Q18" s="163"/>
      <c r="R18" s="88"/>
    </row>
    <row r="19" spans="1:18" ht="11.25" customHeight="1">
      <c r="A19" s="77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106"/>
      <c r="O19" s="130"/>
    </row>
    <row r="20" spans="1:18" ht="11.25" customHeight="1">
      <c r="A20" s="77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106"/>
      <c r="O20" s="82" t="s">
        <v>4</v>
      </c>
    </row>
    <row r="21" spans="1:18" ht="11.25" customHeight="1">
      <c r="A21" s="77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106"/>
    </row>
    <row r="22" spans="1:18" ht="11.25" customHeight="1">
      <c r="A22" s="7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106"/>
      <c r="O22" s="125"/>
      <c r="P22" s="83"/>
      <c r="Q22" s="83"/>
    </row>
    <row r="23" spans="1:18" ht="11.25" customHeight="1">
      <c r="A23" s="77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106"/>
      <c r="O23" s="126" t="s">
        <v>1</v>
      </c>
      <c r="P23" s="84">
        <v>2011</v>
      </c>
      <c r="Q23" s="84">
        <v>2012</v>
      </c>
    </row>
    <row r="24" spans="1:18" ht="11.25" customHeight="1">
      <c r="A24" s="77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106"/>
      <c r="O24" s="127"/>
      <c r="P24" s="85"/>
      <c r="Q24" s="85"/>
    </row>
    <row r="25" spans="1:18" ht="11.25" customHeight="1">
      <c r="A25" s="77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06"/>
      <c r="O25" s="128"/>
      <c r="P25" s="86"/>
      <c r="Q25" s="86"/>
    </row>
    <row r="26" spans="1:18" ht="11.25" customHeight="1">
      <c r="A26" s="77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106"/>
      <c r="O26" s="129" t="s">
        <v>0</v>
      </c>
      <c r="P26" s="87">
        <v>135.09070882837858</v>
      </c>
      <c r="Q26" s="87">
        <v>134.18154718415641</v>
      </c>
    </row>
    <row r="27" spans="1:18" ht="11.25" customHeight="1">
      <c r="A27" s="77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106"/>
      <c r="O27" s="127"/>
      <c r="P27" s="85"/>
      <c r="Q27" s="85"/>
    </row>
    <row r="28" spans="1:18" ht="11.25" customHeight="1">
      <c r="A28" s="77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106"/>
      <c r="O28" s="130" t="s">
        <v>2</v>
      </c>
    </row>
    <row r="29" spans="1:18" ht="11.25" customHeight="1">
      <c r="A29" s="7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106"/>
      <c r="O29" s="130" t="s">
        <v>47</v>
      </c>
    </row>
    <row r="30" spans="1:18" ht="11.25" customHeight="1">
      <c r="A30" s="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106"/>
    </row>
    <row r="31" spans="1:18" ht="11.25" customHeight="1">
      <c r="A31" s="77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106"/>
      <c r="O31" s="150" t="s">
        <v>24</v>
      </c>
      <c r="P31" s="150"/>
      <c r="Q31" s="150"/>
    </row>
    <row r="32" spans="1:18" ht="11.25" customHeight="1">
      <c r="A32" s="77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106"/>
      <c r="O32" s="89" t="s">
        <v>25</v>
      </c>
      <c r="P32" s="90"/>
      <c r="Q32" s="90"/>
    </row>
    <row r="33" spans="1:21" ht="11.25" customHeight="1">
      <c r="A33" s="77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106"/>
      <c r="O33" s="82"/>
      <c r="P33" s="90"/>
      <c r="Q33" s="90"/>
    </row>
    <row r="34" spans="1:21" ht="11.25" customHeight="1">
      <c r="A34" s="7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106"/>
      <c r="O34" s="131"/>
      <c r="P34" s="91"/>
      <c r="Q34" s="91"/>
    </row>
    <row r="35" spans="1:21" ht="11.25" customHeight="1">
      <c r="A35" s="7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106"/>
      <c r="O35" s="126" t="s">
        <v>9</v>
      </c>
      <c r="P35" s="92">
        <v>2011</v>
      </c>
      <c r="Q35" s="92">
        <v>2012</v>
      </c>
      <c r="S35" s="93"/>
      <c r="T35" s="94">
        <v>2011</v>
      </c>
      <c r="U35" s="94">
        <v>2012</v>
      </c>
    </row>
    <row r="36" spans="1:21" ht="11.25" customHeight="1">
      <c r="A36" s="7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106"/>
      <c r="O36" s="132"/>
      <c r="P36" s="95"/>
      <c r="Q36" s="95"/>
      <c r="S36" s="93"/>
      <c r="T36" s="93"/>
      <c r="U36" s="93"/>
    </row>
    <row r="37" spans="1:21" ht="11.25" customHeight="1">
      <c r="A37" s="77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106"/>
      <c r="O37" s="129"/>
      <c r="P37" s="96"/>
      <c r="Q37" s="96"/>
      <c r="S37" s="93"/>
      <c r="T37" s="93"/>
      <c r="U37" s="93"/>
    </row>
    <row r="38" spans="1:21" ht="11.25" customHeight="1">
      <c r="A38" s="7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06"/>
      <c r="O38" s="133" t="s">
        <v>26</v>
      </c>
      <c r="P38" s="97">
        <f>SUM(P39:P44)</f>
        <v>1424004.8100000126</v>
      </c>
      <c r="Q38" s="97">
        <f>SUM(Q39:Q44)</f>
        <v>1321733.4279999991</v>
      </c>
      <c r="R38" s="117">
        <f>+Q38-P38</f>
        <v>-102271.38200001349</v>
      </c>
      <c r="S38" s="93"/>
      <c r="T38" s="93"/>
      <c r="U38" s="93"/>
    </row>
    <row r="39" spans="1:21" ht="11.25" customHeight="1">
      <c r="A39" s="77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106"/>
      <c r="O39" s="129" t="s">
        <v>8</v>
      </c>
      <c r="P39" s="98">
        <v>1063896.9900000098</v>
      </c>
      <c r="Q39" s="98">
        <v>1105232.8509999991</v>
      </c>
      <c r="R39" s="117">
        <f t="shared" ref="R39:R40" si="0">+Q39-P39</f>
        <v>41335.860999989323</v>
      </c>
      <c r="S39" s="93" t="str">
        <f>+O43</f>
        <v>Otro medio 1/</v>
      </c>
      <c r="T39" s="99">
        <f>+P43</f>
        <v>2768.7400000000357</v>
      </c>
      <c r="U39" s="99">
        <f>+Q43</f>
        <v>1061.0279999999998</v>
      </c>
    </row>
    <row r="40" spans="1:21" ht="11.25" customHeight="1">
      <c r="A40" s="77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106"/>
      <c r="O40" s="82" t="s">
        <v>7</v>
      </c>
      <c r="P40" s="100">
        <v>268682.75000000192</v>
      </c>
      <c r="Q40" s="100">
        <v>149094.13500000004</v>
      </c>
      <c r="R40" s="117">
        <f t="shared" si="0"/>
        <v>-119588.61500000188</v>
      </c>
      <c r="S40" s="93" t="str">
        <f>+O42</f>
        <v>Pago en especie</v>
      </c>
      <c r="T40" s="99">
        <f>+P42</f>
        <v>8018.620000000079</v>
      </c>
      <c r="U40" s="99">
        <f>+Q42</f>
        <v>1660.037</v>
      </c>
    </row>
    <row r="41" spans="1:21" ht="11.25" customHeight="1">
      <c r="A41" s="77"/>
      <c r="B41" s="72"/>
      <c r="C41" s="72"/>
      <c r="D41" s="72"/>
      <c r="E41" s="72"/>
      <c r="F41" s="72"/>
      <c r="G41" s="72"/>
      <c r="H41" s="72"/>
      <c r="I41" s="73"/>
      <c r="J41" s="72"/>
      <c r="K41" s="72"/>
      <c r="L41" s="106"/>
      <c r="O41" s="82" t="s">
        <v>6</v>
      </c>
      <c r="P41" s="100">
        <v>80637.710000000865</v>
      </c>
      <c r="Q41" s="100">
        <v>64685.376999999986</v>
      </c>
      <c r="R41" s="117">
        <f>+Q41-P41</f>
        <v>-15952.333000000879</v>
      </c>
      <c r="S41" s="93" t="str">
        <f>+O41</f>
        <v>Otros hogares</v>
      </c>
      <c r="T41" s="99">
        <f>+P41</f>
        <v>80637.710000000865</v>
      </c>
      <c r="U41" s="99">
        <f>+Q41</f>
        <v>64685.376999999986</v>
      </c>
    </row>
    <row r="42" spans="1:21" ht="11.25" customHeight="1">
      <c r="A42" s="77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106"/>
      <c r="O42" s="82" t="s">
        <v>5</v>
      </c>
      <c r="P42" s="100">
        <v>8018.620000000079</v>
      </c>
      <c r="Q42" s="100">
        <v>1660.037</v>
      </c>
      <c r="R42" s="117">
        <f>+Q42-P42</f>
        <v>-6358.5830000000788</v>
      </c>
      <c r="S42" s="93" t="str">
        <f>+O40</f>
        <v>Programa Social</v>
      </c>
      <c r="T42" s="99">
        <f>+P40</f>
        <v>268682.75000000192</v>
      </c>
      <c r="U42" s="99">
        <f>+Q40</f>
        <v>149094.13500000004</v>
      </c>
    </row>
    <row r="43" spans="1:21" ht="11.25" customHeight="1">
      <c r="A43" s="77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106"/>
      <c r="O43" s="82" t="s">
        <v>80</v>
      </c>
      <c r="P43" s="100">
        <v>2768.7400000000357</v>
      </c>
      <c r="Q43" s="100">
        <v>1061.0279999999998</v>
      </c>
      <c r="R43" s="117">
        <f>+Q43-P43</f>
        <v>-1707.7120000000359</v>
      </c>
      <c r="S43" s="93" t="str">
        <f>+O39</f>
        <v>Comprado</v>
      </c>
      <c r="T43" s="99">
        <f>+P39</f>
        <v>1063896.9900000098</v>
      </c>
      <c r="U43" s="99">
        <f>+Q39</f>
        <v>1105232.8509999991</v>
      </c>
    </row>
    <row r="44" spans="1:21" ht="11.25" customHeight="1">
      <c r="A44" s="77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106"/>
      <c r="O44" s="132"/>
      <c r="P44" s="90"/>
      <c r="Q44" s="90"/>
    </row>
    <row r="45" spans="1:21" ht="11.25" customHeight="1">
      <c r="A45" s="77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106"/>
      <c r="O45" s="82" t="s">
        <v>12</v>
      </c>
      <c r="P45" s="91"/>
      <c r="Q45" s="91"/>
    </row>
    <row r="46" spans="1:21" ht="11.25" customHeight="1">
      <c r="A46" s="77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106"/>
      <c r="O46" s="134" t="s">
        <v>2</v>
      </c>
      <c r="P46" s="90"/>
      <c r="Q46" s="90"/>
    </row>
    <row r="47" spans="1:21" ht="11.25" customHeight="1">
      <c r="A47" s="77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106"/>
      <c r="O47" s="134" t="s">
        <v>47</v>
      </c>
      <c r="P47" s="90"/>
      <c r="Q47" s="90"/>
    </row>
    <row r="48" spans="1:21" ht="11.25" customHeight="1">
      <c r="A48" s="7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106"/>
    </row>
    <row r="49" spans="1:22" ht="11.25" customHeight="1">
      <c r="A49" s="7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106"/>
    </row>
    <row r="50" spans="1:22" ht="11.25" customHeight="1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106"/>
      <c r="O50" s="135"/>
      <c r="P50" s="100"/>
      <c r="Q50" s="100"/>
    </row>
    <row r="51" spans="1:22" ht="11.25" customHeight="1">
      <c r="A51" s="77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106"/>
      <c r="O51" s="136"/>
      <c r="P51" s="93"/>
      <c r="Q51" s="93"/>
      <c r="R51" s="93"/>
    </row>
    <row r="52" spans="1:22" ht="11.25" customHeight="1">
      <c r="A52" s="77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106"/>
      <c r="O52" s="136"/>
      <c r="P52" s="93"/>
      <c r="Q52" s="93"/>
      <c r="R52" s="93"/>
    </row>
    <row r="53" spans="1:22" ht="11.25" customHeight="1">
      <c r="A53" s="7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106"/>
      <c r="O53" s="137"/>
      <c r="P53" s="101"/>
      <c r="Q53" s="101"/>
      <c r="R53" s="101"/>
      <c r="S53" s="149" t="s">
        <v>24</v>
      </c>
      <c r="T53" s="149"/>
      <c r="U53" s="149"/>
    </row>
    <row r="54" spans="1:22" ht="11.25" customHeight="1">
      <c r="A54" s="77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106"/>
      <c r="O54" s="137"/>
      <c r="P54" s="101"/>
      <c r="Q54" s="101"/>
      <c r="R54" s="101"/>
      <c r="S54" s="33" t="s">
        <v>11</v>
      </c>
      <c r="T54"/>
      <c r="U54"/>
    </row>
    <row r="55" spans="1:22" ht="11.25" customHeight="1">
      <c r="A55" s="77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06"/>
      <c r="O55" s="137"/>
      <c r="P55" s="101"/>
      <c r="Q55" s="101"/>
      <c r="R55" s="101">
        <v>100</v>
      </c>
      <c r="S55"/>
      <c r="T55"/>
      <c r="U55"/>
    </row>
    <row r="56" spans="1:22" ht="11.25" customHeight="1">
      <c r="A56" s="77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106"/>
      <c r="O56" s="137"/>
      <c r="P56" s="102">
        <v>2011</v>
      </c>
      <c r="Q56" s="102">
        <v>2012</v>
      </c>
      <c r="R56" s="101"/>
      <c r="S56" s="4"/>
      <c r="T56" s="4"/>
      <c r="U56" s="4"/>
    </row>
    <row r="57" spans="1:22" ht="11.25" customHeight="1">
      <c r="A57" s="77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106"/>
      <c r="O57" s="137"/>
      <c r="P57" s="101"/>
      <c r="Q57" s="101"/>
      <c r="R57" s="101"/>
      <c r="S57" s="5" t="s">
        <v>9</v>
      </c>
      <c r="T57" s="8">
        <v>2011</v>
      </c>
      <c r="U57" s="8">
        <v>2012</v>
      </c>
    </row>
    <row r="58" spans="1:22" ht="11.25" customHeight="1">
      <c r="A58" s="77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106"/>
      <c r="O58" s="137"/>
      <c r="P58" s="101"/>
      <c r="Q58" s="101"/>
      <c r="R58" s="101"/>
      <c r="S58" s="3"/>
      <c r="T58" s="3"/>
      <c r="U58" s="3"/>
    </row>
    <row r="59" spans="1:22" ht="11.25" customHeight="1">
      <c r="A59" s="77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106"/>
      <c r="O59" s="137"/>
      <c r="P59" s="101"/>
      <c r="Q59" s="101"/>
      <c r="R59" s="101"/>
      <c r="S59" s="6"/>
      <c r="T59" s="6"/>
      <c r="U59" s="6"/>
    </row>
    <row r="60" spans="1:22" ht="11.25" customHeight="1">
      <c r="A60" s="77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106"/>
      <c r="O60" s="137" t="s">
        <v>81</v>
      </c>
      <c r="P60" s="144">
        <v>0.19443333200538918</v>
      </c>
      <c r="Q60" s="144">
        <v>8.0275491072773292E-2</v>
      </c>
      <c r="R60" s="101"/>
      <c r="S60" s="32" t="s">
        <v>26</v>
      </c>
      <c r="T60" s="34">
        <f>SUM(T61:T65)</f>
        <v>1</v>
      </c>
      <c r="U60" s="34">
        <f>SUM(U61:U65)</f>
        <v>1</v>
      </c>
    </row>
    <row r="61" spans="1:22" ht="11.25" customHeight="1">
      <c r="A61" s="77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106"/>
      <c r="O61" s="137" t="s">
        <v>5</v>
      </c>
      <c r="P61" s="144">
        <v>0.5631034350228078</v>
      </c>
      <c r="Q61" s="144">
        <v>0.12559544646698617</v>
      </c>
      <c r="R61" s="101"/>
      <c r="S61" s="7" t="s">
        <v>8</v>
      </c>
      <c r="T61" s="13">
        <v>0.74711614913716506</v>
      </c>
      <c r="U61" s="13">
        <v>0.83619951465735332</v>
      </c>
      <c r="V61" s="148"/>
    </row>
    <row r="62" spans="1:22" ht="11.25" customHeight="1">
      <c r="A62" s="77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106"/>
      <c r="O62" s="137" t="s">
        <v>6</v>
      </c>
      <c r="P62" s="144">
        <v>5.6627414060490526</v>
      </c>
      <c r="Q62" s="144">
        <v>4.8939805583853353</v>
      </c>
      <c r="R62" s="101"/>
      <c r="S62" s="7" t="s">
        <v>7</v>
      </c>
      <c r="T62" s="14">
        <v>0.18868106913206251</v>
      </c>
      <c r="U62" s="14">
        <v>0.11280197038339575</v>
      </c>
    </row>
    <row r="63" spans="1:22" ht="11.25" customHeight="1">
      <c r="A63" s="77"/>
      <c r="B63" s="72"/>
      <c r="C63" s="72"/>
      <c r="D63" s="72"/>
      <c r="E63" s="72"/>
      <c r="F63" s="72"/>
      <c r="G63" s="72"/>
      <c r="H63" s="72"/>
      <c r="I63" s="73"/>
      <c r="J63" s="72"/>
      <c r="K63" s="72"/>
      <c r="L63" s="106"/>
      <c r="O63" s="137" t="s">
        <v>7</v>
      </c>
      <c r="P63" s="144">
        <v>18.868106913206251</v>
      </c>
      <c r="Q63" s="144">
        <v>11.280197038339574</v>
      </c>
      <c r="R63" s="101"/>
      <c r="S63" s="7" t="s">
        <v>6</v>
      </c>
      <c r="T63" s="14">
        <v>5.662741406049053E-2</v>
      </c>
      <c r="U63" s="14">
        <v>4.8939805583853351E-2</v>
      </c>
    </row>
    <row r="64" spans="1:22" ht="11.25" customHeight="1">
      <c r="A64" s="77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106"/>
      <c r="O64" s="137" t="s">
        <v>8</v>
      </c>
      <c r="P64" s="144">
        <v>74.711614913716502</v>
      </c>
      <c r="Q64" s="144">
        <v>83.619951465735326</v>
      </c>
      <c r="R64" s="101"/>
      <c r="S64" s="7" t="s">
        <v>5</v>
      </c>
      <c r="T64" s="14">
        <v>5.6310343502280783E-3</v>
      </c>
      <c r="U64" s="14">
        <v>1.2559544646698617E-3</v>
      </c>
    </row>
    <row r="65" spans="1:21" ht="11.25" customHeight="1">
      <c r="A65" s="77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06"/>
      <c r="O65" s="137"/>
      <c r="P65" s="103"/>
      <c r="Q65" s="103"/>
      <c r="R65" s="101"/>
      <c r="S65" s="7" t="s">
        <v>10</v>
      </c>
      <c r="T65" s="14">
        <v>1.9443333200538917E-3</v>
      </c>
      <c r="U65" s="14">
        <v>8.0275491072773295E-4</v>
      </c>
    </row>
    <row r="66" spans="1:21" ht="11.25" customHeight="1">
      <c r="A66" s="77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106"/>
      <c r="O66" s="137"/>
      <c r="P66" s="101"/>
      <c r="Q66" s="101"/>
      <c r="R66" s="101"/>
      <c r="S66" s="3"/>
      <c r="T66"/>
      <c r="U66"/>
    </row>
    <row r="67" spans="1:21" ht="11.25" customHeight="1" thickBot="1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9"/>
      <c r="O67" s="137"/>
      <c r="P67" s="101"/>
      <c r="Q67" s="101"/>
      <c r="R67" s="101"/>
      <c r="S67" s="12" t="s">
        <v>12</v>
      </c>
      <c r="T67" s="4"/>
      <c r="U67" s="4"/>
    </row>
    <row r="68" spans="1:21" s="81" customFormat="1" ht="15.75" thickTop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O68" s="137"/>
      <c r="P68" s="101"/>
      <c r="Q68" s="101"/>
      <c r="R68" s="101"/>
      <c r="S68" s="24" t="s">
        <v>2</v>
      </c>
      <c r="T68"/>
      <c r="U68"/>
    </row>
    <row r="69" spans="1:21" s="81" customFormat="1">
      <c r="A69" s="86"/>
      <c r="E69" s="86"/>
      <c r="O69" s="137"/>
      <c r="P69" s="101"/>
      <c r="Q69" s="101"/>
      <c r="R69" s="101"/>
      <c r="S69" s="24" t="s">
        <v>47</v>
      </c>
      <c r="T69"/>
      <c r="U69"/>
    </row>
    <row r="70" spans="1:21" s="81" customFormat="1">
      <c r="A70" s="86"/>
      <c r="E70" s="86"/>
      <c r="O70" s="124"/>
    </row>
    <row r="71" spans="1:21" s="81" customFormat="1">
      <c r="A71" s="86"/>
      <c r="E71" s="86"/>
      <c r="O71" s="124"/>
    </row>
    <row r="72" spans="1:21" s="81" customFormat="1">
      <c r="A72" s="86"/>
      <c r="E72" s="86"/>
      <c r="O72" s="124"/>
    </row>
    <row r="73" spans="1:21" s="81" customFormat="1">
      <c r="A73" s="86"/>
      <c r="E73" s="86"/>
      <c r="O73" s="124"/>
    </row>
    <row r="74" spans="1:21" s="81" customFormat="1">
      <c r="A74" s="86"/>
      <c r="E74" s="86"/>
      <c r="O74" s="124"/>
    </row>
    <row r="75" spans="1:21" s="81" customFormat="1">
      <c r="A75" s="86"/>
      <c r="E75" s="86"/>
      <c r="O75" s="124"/>
    </row>
    <row r="76" spans="1:21" s="81" customFormat="1">
      <c r="A76" s="86"/>
      <c r="E76" s="86"/>
      <c r="O76" s="124"/>
    </row>
    <row r="77" spans="1:21" s="81" customFormat="1">
      <c r="A77" s="86"/>
      <c r="E77" s="86"/>
      <c r="O77" s="124"/>
    </row>
    <row r="78" spans="1:21" s="81" customFormat="1">
      <c r="A78" s="86"/>
      <c r="E78" s="86"/>
      <c r="O78" s="124"/>
    </row>
    <row r="79" spans="1:21" s="81" customFormat="1">
      <c r="A79" s="86"/>
      <c r="E79" s="86"/>
      <c r="O79" s="124"/>
    </row>
    <row r="80" spans="1:21" s="81" customFormat="1">
      <c r="A80" s="86"/>
      <c r="E80" s="86"/>
      <c r="O80" s="124"/>
    </row>
    <row r="81" spans="1:15" s="81" customFormat="1">
      <c r="A81" s="86"/>
      <c r="E81" s="86"/>
      <c r="O81" s="124"/>
    </row>
    <row r="82" spans="1:15" s="81" customFormat="1">
      <c r="A82" s="86"/>
      <c r="E82" s="86"/>
      <c r="O82" s="124"/>
    </row>
    <row r="83" spans="1:15" s="81" customFormat="1">
      <c r="A83" s="86"/>
      <c r="E83" s="86"/>
      <c r="O83" s="124"/>
    </row>
    <row r="84" spans="1:15" s="81" customFormat="1">
      <c r="A84" s="86"/>
      <c r="E84" s="86"/>
      <c r="O84" s="124"/>
    </row>
    <row r="85" spans="1:15" s="81" customFormat="1">
      <c r="A85" s="86"/>
      <c r="E85" s="86"/>
      <c r="O85" s="124"/>
    </row>
    <row r="86" spans="1:15" s="81" customFormat="1">
      <c r="A86" s="86"/>
      <c r="E86" s="86"/>
      <c r="O86" s="124"/>
    </row>
    <row r="87" spans="1:15" s="81" customFormat="1">
      <c r="A87" s="86"/>
      <c r="E87" s="86"/>
      <c r="O87" s="124"/>
    </row>
    <row r="88" spans="1:15" s="81" customFormat="1">
      <c r="A88" s="86"/>
      <c r="E88" s="86"/>
      <c r="O88" s="124"/>
    </row>
    <row r="89" spans="1:15" s="81" customFormat="1">
      <c r="A89" s="86"/>
      <c r="E89" s="86"/>
      <c r="O89" s="124"/>
    </row>
    <row r="90" spans="1:15" s="81" customFormat="1">
      <c r="A90" s="86"/>
      <c r="E90" s="86"/>
      <c r="O90" s="124"/>
    </row>
    <row r="91" spans="1:15" s="81" customFormat="1">
      <c r="A91" s="86"/>
      <c r="E91" s="86"/>
      <c r="O91" s="124"/>
    </row>
    <row r="92" spans="1:15" s="81" customFormat="1">
      <c r="A92" s="86"/>
      <c r="E92" s="86"/>
      <c r="O92" s="124"/>
    </row>
    <row r="93" spans="1:15" s="81" customFormat="1">
      <c r="A93" s="86"/>
      <c r="E93" s="86"/>
      <c r="O93" s="124"/>
    </row>
    <row r="94" spans="1:15" s="81" customFormat="1">
      <c r="A94" s="86"/>
      <c r="E94" s="86"/>
      <c r="O94" s="124"/>
    </row>
    <row r="95" spans="1:15" s="81" customFormat="1">
      <c r="A95" s="86"/>
      <c r="E95" s="86"/>
      <c r="O95" s="124"/>
    </row>
    <row r="96" spans="1:15" s="81" customFormat="1">
      <c r="A96" s="86"/>
      <c r="E96" s="86"/>
      <c r="O96" s="124"/>
    </row>
    <row r="97" spans="1:15" s="81" customFormat="1">
      <c r="A97" s="86"/>
      <c r="E97" s="86"/>
      <c r="O97" s="124"/>
    </row>
    <row r="98" spans="1:15" s="81" customFormat="1">
      <c r="A98" s="86"/>
      <c r="E98" s="86"/>
      <c r="O98" s="124"/>
    </row>
    <row r="99" spans="1:15" s="81" customFormat="1">
      <c r="A99" s="86"/>
      <c r="E99" s="86"/>
      <c r="O99" s="124"/>
    </row>
    <row r="100" spans="1:15" s="81" customFormat="1">
      <c r="A100" s="86"/>
      <c r="E100" s="86"/>
      <c r="O100" s="124"/>
    </row>
    <row r="101" spans="1:15" s="81" customFormat="1">
      <c r="A101" s="86"/>
      <c r="E101" s="86"/>
      <c r="O101" s="124"/>
    </row>
    <row r="102" spans="1:15" s="81" customFormat="1">
      <c r="A102" s="86"/>
      <c r="E102" s="86"/>
      <c r="O102" s="124"/>
    </row>
    <row r="103" spans="1:15" s="81" customFormat="1">
      <c r="A103" s="86"/>
      <c r="E103" s="86"/>
      <c r="O103" s="124"/>
    </row>
    <row r="104" spans="1:15" s="81" customFormat="1">
      <c r="A104" s="86"/>
      <c r="E104" s="86"/>
      <c r="O104" s="124"/>
    </row>
    <row r="105" spans="1:15" s="81" customFormat="1">
      <c r="A105" s="86"/>
      <c r="E105" s="86"/>
      <c r="O105" s="124"/>
    </row>
  </sheetData>
  <mergeCells count="23">
    <mergeCell ref="O18:Q18"/>
    <mergeCell ref="O31:Q31"/>
    <mergeCell ref="F7:F8"/>
    <mergeCell ref="G7:G8"/>
    <mergeCell ref="H7:H8"/>
    <mergeCell ref="I7:I8"/>
    <mergeCell ref="J7:J8"/>
    <mergeCell ref="S53:U53"/>
    <mergeCell ref="O2:Q2"/>
    <mergeCell ref="A1:L1"/>
    <mergeCell ref="A4:B6"/>
    <mergeCell ref="C4:D6"/>
    <mergeCell ref="E4:F6"/>
    <mergeCell ref="G4:H6"/>
    <mergeCell ref="I4:J6"/>
    <mergeCell ref="K4:L6"/>
    <mergeCell ref="A7:A8"/>
    <mergeCell ref="B7:B8"/>
    <mergeCell ref="C7:C8"/>
    <mergeCell ref="D7:D8"/>
    <mergeCell ref="E7:E8"/>
    <mergeCell ref="K7:K8"/>
    <mergeCell ref="L7:L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W68"/>
  <sheetViews>
    <sheetView showGridLines="0" view="pageBreakPreview" topLeftCell="L1" zoomScale="130" zoomScaleNormal="100" zoomScaleSheetLayoutView="130" workbookViewId="0">
      <selection activeCell="T61" sqref="T61"/>
    </sheetView>
  </sheetViews>
  <sheetFormatPr baseColWidth="10" defaultRowHeight="15"/>
  <cols>
    <col min="1" max="12" width="9.140625" customWidth="1"/>
    <col min="13" max="13" width="4.28515625" customWidth="1"/>
    <col min="14" max="14" width="3.42578125" customWidth="1"/>
    <col min="15" max="15" width="6.42578125" customWidth="1"/>
    <col min="16" max="16" width="35.42578125" customWidth="1"/>
    <col min="19" max="19" width="5" customWidth="1"/>
    <col min="20" max="20" width="17.7109375" customWidth="1"/>
  </cols>
  <sheetData>
    <row r="1" spans="1:23" ht="30.75">
      <c r="A1" s="166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spans="1:23" ht="14.25" customHeight="1">
      <c r="A2" s="77"/>
      <c r="B2" s="72"/>
      <c r="C2" s="72"/>
      <c r="D2" s="72"/>
      <c r="E2" s="72"/>
      <c r="F2" s="72"/>
      <c r="G2" s="72"/>
      <c r="H2" s="72"/>
      <c r="I2" s="72"/>
      <c r="J2" s="72"/>
      <c r="K2" s="72"/>
      <c r="L2" s="106"/>
      <c r="P2" s="165" t="s">
        <v>28</v>
      </c>
      <c r="Q2" s="165"/>
      <c r="R2" s="165"/>
    </row>
    <row r="3" spans="1:23" ht="14.25" customHeight="1">
      <c r="A3" s="77"/>
      <c r="B3" s="72"/>
      <c r="C3" s="72"/>
      <c r="D3" s="72"/>
      <c r="E3" s="72"/>
      <c r="F3" s="72"/>
      <c r="G3" s="72"/>
      <c r="H3" s="72"/>
      <c r="I3" s="72"/>
      <c r="J3" s="72"/>
      <c r="K3" s="72"/>
      <c r="L3" s="106"/>
      <c r="P3" s="31" t="s">
        <v>25</v>
      </c>
    </row>
    <row r="4" spans="1:23" ht="14.25" customHeight="1">
      <c r="A4" s="154"/>
      <c r="B4" s="155"/>
      <c r="C4" s="155"/>
      <c r="D4" s="155"/>
      <c r="E4" s="155"/>
      <c r="F4" s="155"/>
      <c r="G4" s="156"/>
      <c r="H4" s="156"/>
      <c r="I4" s="156"/>
      <c r="J4" s="156"/>
      <c r="K4" s="157"/>
      <c r="L4" s="158"/>
      <c r="M4" s="33"/>
      <c r="N4" s="33"/>
      <c r="T4" s="33"/>
      <c r="U4" s="33"/>
      <c r="V4" s="110">
        <v>2011</v>
      </c>
      <c r="W4" s="110">
        <v>2012</v>
      </c>
    </row>
    <row r="5" spans="1:23" ht="14.25" customHeight="1">
      <c r="A5" s="154"/>
      <c r="B5" s="155"/>
      <c r="C5" s="155"/>
      <c r="D5" s="155"/>
      <c r="E5" s="155"/>
      <c r="F5" s="155"/>
      <c r="G5" s="156"/>
      <c r="H5" s="156"/>
      <c r="I5" s="156"/>
      <c r="J5" s="156"/>
      <c r="K5" s="159"/>
      <c r="L5" s="158"/>
      <c r="M5" s="33"/>
      <c r="N5" s="33"/>
      <c r="P5" s="4"/>
      <c r="Q5" s="4"/>
      <c r="R5" s="4"/>
      <c r="T5" s="33"/>
      <c r="U5" s="33"/>
      <c r="V5" s="33"/>
      <c r="W5" s="33"/>
    </row>
    <row r="6" spans="1:23" ht="14.25" customHeight="1">
      <c r="A6" s="154"/>
      <c r="B6" s="155"/>
      <c r="C6" s="155"/>
      <c r="D6" s="155"/>
      <c r="E6" s="155"/>
      <c r="F6" s="155"/>
      <c r="G6" s="156"/>
      <c r="H6" s="156"/>
      <c r="I6" s="156"/>
      <c r="J6" s="156"/>
      <c r="K6" s="159"/>
      <c r="L6" s="158"/>
      <c r="N6" s="33"/>
      <c r="P6" s="15" t="s">
        <v>55</v>
      </c>
      <c r="Q6" s="27">
        <v>2011</v>
      </c>
      <c r="R6" s="27">
        <v>2012</v>
      </c>
      <c r="T6" s="33"/>
      <c r="U6" s="33"/>
      <c r="V6" s="33"/>
      <c r="W6" s="33"/>
    </row>
    <row r="7" spans="1:23" ht="14.25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  <c r="N7" s="33"/>
      <c r="P7" s="3"/>
      <c r="Q7" s="3"/>
      <c r="R7" s="3"/>
      <c r="T7" s="33"/>
      <c r="U7" s="33"/>
      <c r="V7" s="33"/>
      <c r="W7" s="33"/>
    </row>
    <row r="8" spans="1:23" ht="14.25" customHeight="1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2"/>
      <c r="N8" s="33"/>
      <c r="P8" s="6"/>
      <c r="T8" s="33"/>
      <c r="U8" s="111" t="s">
        <v>20</v>
      </c>
      <c r="V8" s="112">
        <f>+Q16</f>
        <v>24193.13</v>
      </c>
      <c r="W8" s="112">
        <f>+R16</f>
        <v>18284</v>
      </c>
    </row>
    <row r="9" spans="1:23" ht="14.25" customHeight="1">
      <c r="A9" s="78"/>
      <c r="B9" s="74"/>
      <c r="C9" s="74"/>
      <c r="D9" s="75"/>
      <c r="E9" s="74"/>
      <c r="F9" s="74"/>
      <c r="G9" s="76"/>
      <c r="H9" s="76"/>
      <c r="I9" s="76"/>
      <c r="J9" s="76"/>
      <c r="K9" s="74"/>
      <c r="L9" s="105"/>
      <c r="N9" s="33"/>
      <c r="P9" s="2" t="s">
        <v>26</v>
      </c>
      <c r="Q9" s="35">
        <f>SUM(Q10:Q16)</f>
        <v>1055534.2600000007</v>
      </c>
      <c r="R9" s="35">
        <f>SUM(R10:R16)</f>
        <v>1102828</v>
      </c>
      <c r="T9" s="33"/>
      <c r="U9" s="33" t="str">
        <f t="shared" ref="U9:W10" si="0">+P14</f>
        <v>Tienda especializada al por mayor</v>
      </c>
      <c r="V9" s="112">
        <f t="shared" si="0"/>
        <v>5010.71</v>
      </c>
      <c r="W9" s="112">
        <f t="shared" si="0"/>
        <v>11624</v>
      </c>
    </row>
    <row r="10" spans="1:23" ht="14.25" customHeight="1">
      <c r="A10" s="79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06"/>
      <c r="N10" s="33"/>
      <c r="P10" s="7" t="s">
        <v>18</v>
      </c>
      <c r="Q10" s="21">
        <v>428912.64999999932</v>
      </c>
      <c r="R10" s="21">
        <v>471508</v>
      </c>
      <c r="T10" s="33"/>
      <c r="U10" s="33" t="str">
        <f t="shared" si="0"/>
        <v>Feria</v>
      </c>
      <c r="V10" s="112">
        <f t="shared" si="0"/>
        <v>69784.189999999973</v>
      </c>
      <c r="W10" s="112">
        <f t="shared" si="0"/>
        <v>89804</v>
      </c>
    </row>
    <row r="11" spans="1:23" ht="14.25" customHeight="1">
      <c r="A11" s="80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106"/>
      <c r="N11" s="33"/>
      <c r="P11" s="7" t="s">
        <v>17</v>
      </c>
      <c r="Q11" s="21">
        <v>357160.07000000158</v>
      </c>
      <c r="R11" s="21">
        <v>346990</v>
      </c>
      <c r="T11" s="33"/>
      <c r="U11" s="33" t="str">
        <f>+P13</f>
        <v>Tienda especializada al por menor</v>
      </c>
      <c r="V11" s="112">
        <f>+Q13</f>
        <v>73099.859999999986</v>
      </c>
      <c r="W11" s="112">
        <f>+R13</f>
        <v>74173</v>
      </c>
    </row>
    <row r="12" spans="1:23" ht="14.25" customHeight="1">
      <c r="A12" s="77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106"/>
      <c r="N12" s="33"/>
      <c r="P12" s="7" t="s">
        <v>16</v>
      </c>
      <c r="Q12" s="21">
        <v>97373.64999999998</v>
      </c>
      <c r="R12" s="21">
        <v>90445</v>
      </c>
      <c r="T12" s="33"/>
      <c r="U12" s="33" t="str">
        <f>+P12</f>
        <v>Ambulante</v>
      </c>
      <c r="V12" s="112">
        <f>+Q12</f>
        <v>97373.64999999998</v>
      </c>
      <c r="W12" s="112">
        <f>+R12</f>
        <v>90445</v>
      </c>
    </row>
    <row r="13" spans="1:23" ht="14.25" customHeight="1">
      <c r="A13" s="77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06"/>
      <c r="N13" s="33"/>
      <c r="P13" s="7" t="s">
        <v>15</v>
      </c>
      <c r="Q13" s="21">
        <v>73099.859999999986</v>
      </c>
      <c r="R13" s="21">
        <v>74173</v>
      </c>
      <c r="T13" s="33"/>
      <c r="U13" s="33" t="str">
        <f>+P11</f>
        <v>Centro Estudio</v>
      </c>
      <c r="V13" s="112">
        <f>+Q11</f>
        <v>357160.07000000158</v>
      </c>
      <c r="W13" s="112">
        <f>+R11</f>
        <v>346990</v>
      </c>
    </row>
    <row r="14" spans="1:23" ht="14.25" customHeight="1">
      <c r="A14" s="77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106"/>
      <c r="N14" s="33"/>
      <c r="P14" s="7" t="s">
        <v>13</v>
      </c>
      <c r="Q14" s="21">
        <v>5010.71</v>
      </c>
      <c r="R14" s="21">
        <v>11624</v>
      </c>
      <c r="T14" s="33"/>
      <c r="U14" s="33" t="str">
        <f>+P10</f>
        <v>Librería</v>
      </c>
      <c r="V14" s="112">
        <f>+Q10</f>
        <v>428912.64999999932</v>
      </c>
      <c r="W14" s="112">
        <f>+R10</f>
        <v>471508</v>
      </c>
    </row>
    <row r="15" spans="1:23" ht="14.25" customHeight="1">
      <c r="A15" s="77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06"/>
      <c r="N15" s="33"/>
      <c r="P15" s="7" t="s">
        <v>14</v>
      </c>
      <c r="Q15" s="21">
        <v>69784.189999999973</v>
      </c>
      <c r="R15" s="21">
        <v>89804</v>
      </c>
    </row>
    <row r="16" spans="1:23" ht="14.25" customHeight="1">
      <c r="A16" s="77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106"/>
      <c r="N16" s="33"/>
      <c r="P16" s="26" t="s">
        <v>19</v>
      </c>
      <c r="Q16" s="21">
        <v>24193.13</v>
      </c>
      <c r="R16" s="21">
        <v>18284</v>
      </c>
    </row>
    <row r="17" spans="1:22" ht="14.25" customHeight="1">
      <c r="A17" s="77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06"/>
      <c r="M17" s="33"/>
      <c r="N17" s="33"/>
      <c r="P17" s="3"/>
    </row>
    <row r="18" spans="1:22" ht="14.25" customHeight="1">
      <c r="A18" s="77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06"/>
      <c r="M18" s="33"/>
      <c r="N18" s="33"/>
      <c r="P18" s="12" t="s">
        <v>27</v>
      </c>
      <c r="Q18" s="4"/>
      <c r="R18" s="4"/>
    </row>
    <row r="19" spans="1:22" ht="14.25" customHeight="1">
      <c r="A19" s="77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106"/>
      <c r="M19" s="33"/>
      <c r="N19" s="33"/>
      <c r="P19" s="24" t="s">
        <v>2</v>
      </c>
    </row>
    <row r="20" spans="1:22" ht="14.25" customHeight="1">
      <c r="A20" s="77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106"/>
      <c r="M20" s="33"/>
      <c r="N20" s="33"/>
      <c r="P20" s="24" t="s">
        <v>47</v>
      </c>
    </row>
    <row r="21" spans="1:22" ht="14.25" customHeight="1">
      <c r="A21" s="77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106"/>
      <c r="M21" s="33"/>
      <c r="N21" s="33"/>
      <c r="T21" s="147" t="s">
        <v>28</v>
      </c>
    </row>
    <row r="22" spans="1:22" ht="14.25" customHeight="1">
      <c r="A22" s="7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106"/>
      <c r="M22" s="33"/>
      <c r="N22" s="33"/>
      <c r="T22" s="33" t="s">
        <v>11</v>
      </c>
    </row>
    <row r="23" spans="1:22" ht="14.25" customHeight="1">
      <c r="A23" s="77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106"/>
    </row>
    <row r="24" spans="1:22" ht="14.25" customHeight="1">
      <c r="A24" s="77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106"/>
      <c r="P24" s="33"/>
      <c r="Q24" s="113">
        <v>2011</v>
      </c>
      <c r="R24" s="113">
        <v>2012</v>
      </c>
      <c r="T24" s="4"/>
      <c r="U24" s="4"/>
      <c r="V24" s="4"/>
    </row>
    <row r="25" spans="1:22" ht="14.25" customHeight="1">
      <c r="A25" s="77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06"/>
      <c r="P25" s="33"/>
      <c r="Q25" s="33"/>
      <c r="R25" s="33"/>
      <c r="T25" s="15" t="s">
        <v>55</v>
      </c>
      <c r="U25" s="29">
        <v>2011</v>
      </c>
      <c r="V25" s="29">
        <v>2012</v>
      </c>
    </row>
    <row r="26" spans="1:22" ht="14.25" customHeight="1">
      <c r="A26" s="77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106"/>
      <c r="P26" s="33"/>
      <c r="Q26" s="33"/>
      <c r="R26" s="33"/>
      <c r="T26" s="3"/>
      <c r="U26" s="3"/>
      <c r="V26" s="3"/>
    </row>
    <row r="27" spans="1:22" ht="6" customHeight="1">
      <c r="A27" s="77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106"/>
      <c r="P27" s="33"/>
      <c r="Q27" s="33"/>
      <c r="R27" s="33"/>
      <c r="T27" s="6"/>
    </row>
    <row r="28" spans="1:22" ht="12" customHeight="1">
      <c r="A28" s="77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106"/>
      <c r="P28" s="111" t="s">
        <v>77</v>
      </c>
      <c r="Q28" s="145">
        <v>2.2920269778832174</v>
      </c>
      <c r="R28" s="145">
        <v>1.6579194579753143</v>
      </c>
      <c r="T28" s="32" t="s">
        <v>26</v>
      </c>
      <c r="U28" s="34">
        <f>SUM(U29:U35)</f>
        <v>1.0000000000000002</v>
      </c>
      <c r="V28" s="34">
        <f>SUM(V29:V35)</f>
        <v>0.99999999999999989</v>
      </c>
    </row>
    <row r="29" spans="1:22" ht="12" customHeight="1">
      <c r="A29" s="7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106"/>
      <c r="P29" s="33" t="s">
        <v>13</v>
      </c>
      <c r="Q29" s="145">
        <v>0.47470841922269741</v>
      </c>
      <c r="R29" s="145">
        <v>1.0540174895813308</v>
      </c>
      <c r="T29" s="7" t="s">
        <v>18</v>
      </c>
      <c r="U29" s="28">
        <v>0.40634649793366162</v>
      </c>
      <c r="V29" s="28">
        <v>0.42754445842869421</v>
      </c>
    </row>
    <row r="30" spans="1:22" ht="12" customHeight="1">
      <c r="A30" s="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106"/>
      <c r="P30" s="33" t="s">
        <v>14</v>
      </c>
      <c r="Q30" s="145">
        <v>6.6112671700490262</v>
      </c>
      <c r="R30" s="145">
        <v>8.1430649203683618</v>
      </c>
      <c r="T30" s="7" t="s">
        <v>17</v>
      </c>
      <c r="U30" s="28">
        <v>0.33836899808444054</v>
      </c>
      <c r="V30" s="28">
        <v>0.31463655257211459</v>
      </c>
    </row>
    <row r="31" spans="1:22" ht="12" customHeight="1">
      <c r="A31" s="77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106"/>
      <c r="P31" s="33" t="s">
        <v>15</v>
      </c>
      <c r="Q31" s="145">
        <v>6.9253896126498002</v>
      </c>
      <c r="R31" s="145">
        <v>6.725708814067108</v>
      </c>
      <c r="T31" s="7" t="s">
        <v>16</v>
      </c>
      <c r="U31" s="28">
        <v>9.2250582183850585E-2</v>
      </c>
      <c r="V31" s="28">
        <v>8.2011882179270024E-2</v>
      </c>
    </row>
    <row r="32" spans="1:22" ht="12" customHeight="1">
      <c r="A32" s="77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106"/>
      <c r="P32" s="33" t="s">
        <v>16</v>
      </c>
      <c r="Q32" s="145">
        <v>9.2250582183850582</v>
      </c>
      <c r="R32" s="145">
        <v>8.2011882179270028</v>
      </c>
      <c r="T32" s="7" t="s">
        <v>15</v>
      </c>
      <c r="U32" s="28">
        <v>6.9253896126498002E-2</v>
      </c>
      <c r="V32" s="28">
        <v>6.7257088140671079E-2</v>
      </c>
    </row>
    <row r="33" spans="1:22" ht="12" customHeight="1">
      <c r="A33" s="77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106"/>
      <c r="P33" s="33" t="s">
        <v>17</v>
      </c>
      <c r="Q33" s="145">
        <v>33.836899808444052</v>
      </c>
      <c r="R33" s="145">
        <v>31.46365525721146</v>
      </c>
      <c r="T33" s="7" t="s">
        <v>13</v>
      </c>
      <c r="U33" s="28">
        <v>4.7470841922269743E-3</v>
      </c>
      <c r="V33" s="28">
        <v>1.0540174895813308E-2</v>
      </c>
    </row>
    <row r="34" spans="1:22" ht="12" customHeight="1">
      <c r="A34" s="7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106"/>
      <c r="P34" s="33" t="s">
        <v>18</v>
      </c>
      <c r="Q34" s="145">
        <v>40.634649793366165</v>
      </c>
      <c r="R34" s="145">
        <v>42.754445842869423</v>
      </c>
      <c r="T34" s="7" t="s">
        <v>14</v>
      </c>
      <c r="U34" s="28">
        <v>6.6112671700490261E-2</v>
      </c>
      <c r="V34" s="28">
        <v>8.1430649203683619E-2</v>
      </c>
    </row>
    <row r="35" spans="1:22" ht="12" customHeight="1">
      <c r="A35" s="7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106"/>
      <c r="T35" s="26" t="s">
        <v>19</v>
      </c>
      <c r="U35" s="28">
        <v>2.2920269778832176E-2</v>
      </c>
      <c r="V35" s="28">
        <v>1.6579194579753143E-2</v>
      </c>
    </row>
    <row r="36" spans="1:22" ht="12" customHeight="1">
      <c r="A36" s="7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106"/>
      <c r="T36" s="3"/>
    </row>
    <row r="37" spans="1:22" ht="21.75" customHeight="1">
      <c r="A37" s="77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106"/>
      <c r="T37" s="12" t="s">
        <v>27</v>
      </c>
      <c r="U37" s="4"/>
      <c r="V37" s="4"/>
    </row>
    <row r="38" spans="1:22" ht="17.25" customHeight="1">
      <c r="A38" s="7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06"/>
      <c r="T38" s="24" t="s">
        <v>2</v>
      </c>
    </row>
    <row r="39" spans="1:22" ht="15.75" customHeight="1">
      <c r="A39" s="77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106"/>
      <c r="T39" s="24" t="s">
        <v>47</v>
      </c>
    </row>
    <row r="40" spans="1:22" ht="6" customHeight="1">
      <c r="A40" s="77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106"/>
    </row>
    <row r="41" spans="1:22" ht="6" customHeight="1">
      <c r="A41" s="77"/>
      <c r="B41" s="72"/>
      <c r="C41" s="72"/>
      <c r="D41" s="72"/>
      <c r="E41" s="72"/>
      <c r="F41" s="72"/>
      <c r="G41" s="72"/>
      <c r="H41" s="72"/>
      <c r="I41" s="73"/>
      <c r="J41" s="72"/>
      <c r="K41" s="72"/>
      <c r="L41" s="106"/>
    </row>
    <row r="42" spans="1:22" ht="6" customHeight="1">
      <c r="A42" s="77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106"/>
    </row>
    <row r="43" spans="1:22" ht="6" customHeight="1">
      <c r="A43" s="77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106"/>
      <c r="S43" s="6"/>
    </row>
    <row r="44" spans="1:22" ht="6" customHeight="1">
      <c r="A44" s="77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106"/>
      <c r="S44" s="6"/>
    </row>
    <row r="45" spans="1:22" ht="6" customHeight="1">
      <c r="A45" s="77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106"/>
      <c r="S45" s="6"/>
    </row>
    <row r="46" spans="1:22" ht="6" customHeight="1">
      <c r="A46" s="77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106"/>
      <c r="S46" s="6"/>
    </row>
    <row r="47" spans="1:22" ht="6" customHeight="1">
      <c r="A47" s="77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106"/>
      <c r="S47" s="6"/>
    </row>
    <row r="48" spans="1:22" ht="6" customHeight="1">
      <c r="A48" s="7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106"/>
      <c r="S48" s="6"/>
    </row>
    <row r="49" spans="1:19" ht="6" customHeight="1">
      <c r="A49" s="7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106"/>
      <c r="S49" s="6"/>
    </row>
    <row r="50" spans="1:19" ht="18" customHeight="1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106"/>
      <c r="P50" s="164" t="s">
        <v>49</v>
      </c>
      <c r="Q50" s="164"/>
      <c r="R50" s="164"/>
      <c r="S50" s="6"/>
    </row>
    <row r="51" spans="1:19" ht="12" customHeight="1">
      <c r="A51" s="77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106"/>
      <c r="P51" s="71" t="s">
        <v>51</v>
      </c>
      <c r="Q51" s="71"/>
      <c r="R51" s="71"/>
      <c r="S51" s="6"/>
    </row>
    <row r="52" spans="1:19" ht="12" customHeight="1">
      <c r="A52" s="77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106"/>
      <c r="P52" s="71" t="s">
        <v>11</v>
      </c>
      <c r="Q52" s="71"/>
      <c r="R52" s="71"/>
      <c r="S52" s="6"/>
    </row>
    <row r="53" spans="1:19" ht="12" customHeight="1">
      <c r="A53" s="7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106"/>
      <c r="P53" s="10"/>
      <c r="S53" s="6"/>
    </row>
    <row r="54" spans="1:19" ht="6" customHeight="1">
      <c r="A54" s="77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106"/>
      <c r="S54" s="6"/>
    </row>
    <row r="55" spans="1:19" ht="6" customHeight="1">
      <c r="A55" s="77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06"/>
      <c r="P55" s="4"/>
      <c r="Q55" s="4"/>
      <c r="R55" s="4"/>
    </row>
    <row r="56" spans="1:19" ht="17.25" customHeight="1">
      <c r="A56" s="77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106"/>
      <c r="P56" s="15" t="s">
        <v>52</v>
      </c>
      <c r="Q56" s="16" t="s">
        <v>21</v>
      </c>
      <c r="R56" s="16" t="s">
        <v>22</v>
      </c>
    </row>
    <row r="57" spans="1:19" ht="15" customHeight="1">
      <c r="A57" s="77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106"/>
      <c r="P57" s="3"/>
      <c r="Q57" s="3"/>
      <c r="R57" s="3"/>
    </row>
    <row r="58" spans="1:19" ht="13.5" customHeight="1">
      <c r="A58" s="77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106"/>
      <c r="P58" s="6"/>
      <c r="Q58" s="6"/>
      <c r="R58" s="6"/>
    </row>
    <row r="59" spans="1:19" ht="13.5" customHeight="1">
      <c r="A59" s="77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106"/>
      <c r="P59" s="26" t="s">
        <v>48</v>
      </c>
      <c r="Q59" s="146">
        <v>66.400000000000006</v>
      </c>
      <c r="R59" s="146">
        <v>50.1</v>
      </c>
    </row>
    <row r="60" spans="1:19" ht="13.5" customHeight="1">
      <c r="A60" s="77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106"/>
      <c r="P60" s="3"/>
      <c r="Q60" s="3"/>
      <c r="R60" s="3"/>
    </row>
    <row r="61" spans="1:19" ht="13.5" customHeight="1">
      <c r="A61" s="77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106"/>
      <c r="P61" s="30" t="s">
        <v>23</v>
      </c>
    </row>
    <row r="62" spans="1:19" ht="13.5" customHeight="1">
      <c r="A62" s="77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106"/>
      <c r="P62" s="24" t="s">
        <v>50</v>
      </c>
    </row>
    <row r="63" spans="1:19" ht="6" customHeight="1">
      <c r="A63" s="77"/>
      <c r="B63" s="72"/>
      <c r="C63" s="72"/>
      <c r="D63" s="72"/>
      <c r="E63" s="72"/>
      <c r="F63" s="72"/>
      <c r="G63" s="72"/>
      <c r="H63" s="72"/>
      <c r="I63" s="73"/>
      <c r="J63" s="72"/>
      <c r="K63" s="72"/>
      <c r="L63" s="106"/>
    </row>
    <row r="64" spans="1:19" ht="6" customHeight="1">
      <c r="A64" s="77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106"/>
    </row>
    <row r="65" spans="1:12" ht="6" customHeight="1">
      <c r="A65" s="77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06"/>
    </row>
    <row r="66" spans="1:12" ht="6" customHeight="1">
      <c r="A66" s="77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106"/>
    </row>
    <row r="67" spans="1:12" ht="6" customHeight="1" thickBot="1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9"/>
    </row>
    <row r="68" spans="1:12" ht="15.75" thickTop="1"/>
  </sheetData>
  <mergeCells count="21">
    <mergeCell ref="P2:R2"/>
    <mergeCell ref="A1:L1"/>
    <mergeCell ref="A4:B6"/>
    <mergeCell ref="C4:D6"/>
    <mergeCell ref="E4:F6"/>
    <mergeCell ref="G4:H6"/>
    <mergeCell ref="I4:J6"/>
    <mergeCell ref="K4:L6"/>
    <mergeCell ref="A7:A8"/>
    <mergeCell ref="B7:B8"/>
    <mergeCell ref="C7:C8"/>
    <mergeCell ref="D7:D8"/>
    <mergeCell ref="E7:E8"/>
    <mergeCell ref="K7:K8"/>
    <mergeCell ref="L7:L8"/>
    <mergeCell ref="P50:R50"/>
    <mergeCell ref="F7:F8"/>
    <mergeCell ref="G7:G8"/>
    <mergeCell ref="H7:H8"/>
    <mergeCell ref="I7:I8"/>
    <mergeCell ref="J7:J8"/>
  </mergeCells>
  <pageMargins left="0.62" right="0.61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W82"/>
  <sheetViews>
    <sheetView showGridLines="0" view="pageBreakPreview" topLeftCell="L1" zoomScale="120" zoomScaleNormal="100" zoomScaleSheetLayoutView="120" workbookViewId="0">
      <selection activeCell="O63" sqref="O63"/>
    </sheetView>
  </sheetViews>
  <sheetFormatPr baseColWidth="10" defaultRowHeight="15"/>
  <cols>
    <col min="1" max="12" width="7.42578125" customWidth="1"/>
    <col min="14" max="14" width="11.5703125" bestFit="1" customWidth="1"/>
    <col min="15" max="15" width="13.85546875" customWidth="1"/>
    <col min="16" max="16" width="19.28515625" customWidth="1"/>
    <col min="17" max="17" width="12.28515625" bestFit="1" customWidth="1"/>
    <col min="18" max="18" width="12.7109375" customWidth="1"/>
    <col min="19" max="19" width="14.42578125" bestFit="1" customWidth="1"/>
    <col min="20" max="20" width="13.42578125" bestFit="1" customWidth="1"/>
    <col min="21" max="21" width="14.42578125" bestFit="1" customWidth="1"/>
    <col min="22" max="23" width="11.5703125" bestFit="1" customWidth="1"/>
  </cols>
  <sheetData>
    <row r="1" spans="1:21" ht="26.25" customHeight="1">
      <c r="A1" s="166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  <c r="N1" s="118" t="s">
        <v>42</v>
      </c>
      <c r="O1" s="11"/>
      <c r="P1" s="11"/>
      <c r="Q1" s="140"/>
      <c r="R1" s="118" t="s">
        <v>42</v>
      </c>
      <c r="S1" s="140"/>
      <c r="T1" s="140"/>
      <c r="U1" s="140"/>
    </row>
    <row r="2" spans="1:21" ht="11.25" customHeight="1">
      <c r="A2" s="77"/>
      <c r="B2" s="72"/>
      <c r="C2" s="72"/>
      <c r="D2" s="72"/>
      <c r="E2" s="72"/>
      <c r="F2" s="72"/>
      <c r="G2" s="72"/>
      <c r="H2" s="72"/>
      <c r="I2" s="72"/>
      <c r="J2" s="72"/>
      <c r="K2" s="72"/>
      <c r="L2" s="106"/>
      <c r="N2" s="19" t="s">
        <v>40</v>
      </c>
      <c r="O2" s="9"/>
      <c r="P2" s="9"/>
      <c r="R2" s="31" t="s">
        <v>40</v>
      </c>
    </row>
    <row r="3" spans="1:21" ht="11.25" customHeight="1">
      <c r="A3" s="77"/>
      <c r="B3" s="72"/>
      <c r="C3" s="72"/>
      <c r="D3" s="72"/>
      <c r="E3" s="72"/>
      <c r="F3" s="72"/>
      <c r="G3" s="72"/>
      <c r="H3" s="72"/>
      <c r="I3" s="72"/>
      <c r="J3" s="72"/>
      <c r="K3" s="72"/>
      <c r="L3" s="106"/>
      <c r="N3" s="31" t="s">
        <v>41</v>
      </c>
      <c r="O3" s="9"/>
      <c r="P3" s="9"/>
      <c r="R3" s="31" t="s">
        <v>30</v>
      </c>
    </row>
    <row r="4" spans="1:21" ht="11.25" customHeight="1">
      <c r="A4" s="154"/>
      <c r="B4" s="155"/>
      <c r="C4" s="155"/>
      <c r="D4" s="155"/>
      <c r="E4" s="155"/>
      <c r="F4" s="155"/>
      <c r="G4" s="156"/>
      <c r="H4" s="156"/>
      <c r="I4" s="156"/>
      <c r="J4" s="156"/>
      <c r="K4" s="157"/>
      <c r="L4" s="158"/>
      <c r="N4" s="9"/>
      <c r="O4" s="9"/>
      <c r="P4" s="9"/>
    </row>
    <row r="5" spans="1:21" ht="11.25" customHeight="1">
      <c r="A5" s="154"/>
      <c r="B5" s="155"/>
      <c r="C5" s="155"/>
      <c r="D5" s="155"/>
      <c r="E5" s="155"/>
      <c r="F5" s="155"/>
      <c r="G5" s="156"/>
      <c r="H5" s="156"/>
      <c r="I5" s="156"/>
      <c r="J5" s="156"/>
      <c r="K5" s="159"/>
      <c r="L5" s="158"/>
      <c r="N5" s="20"/>
      <c r="O5" s="20"/>
      <c r="R5" s="20"/>
      <c r="S5" s="20"/>
      <c r="T5" s="20"/>
      <c r="U5" s="20"/>
    </row>
    <row r="6" spans="1:21" ht="11.25" customHeight="1">
      <c r="A6" s="154"/>
      <c r="B6" s="155"/>
      <c r="C6" s="155"/>
      <c r="D6" s="155"/>
      <c r="E6" s="155"/>
      <c r="F6" s="155"/>
      <c r="G6" s="156"/>
      <c r="H6" s="156"/>
      <c r="I6" s="156"/>
      <c r="J6" s="156"/>
      <c r="K6" s="159"/>
      <c r="L6" s="158"/>
      <c r="N6" s="52" t="s">
        <v>33</v>
      </c>
      <c r="O6" s="25" t="s">
        <v>31</v>
      </c>
      <c r="R6" s="58" t="s">
        <v>44</v>
      </c>
      <c r="S6" s="25">
        <v>2010</v>
      </c>
      <c r="T6" s="25">
        <v>2011</v>
      </c>
      <c r="U6" s="25">
        <v>2012</v>
      </c>
    </row>
    <row r="7" spans="1:21" ht="11.25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  <c r="N7" s="44"/>
      <c r="O7" s="44"/>
      <c r="R7" s="44"/>
      <c r="S7" s="44"/>
      <c r="T7" s="44"/>
      <c r="U7" s="44"/>
    </row>
    <row r="8" spans="1:21" ht="11.25" customHeight="1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2"/>
      <c r="N8" s="53"/>
      <c r="O8" s="54"/>
      <c r="R8" s="53"/>
      <c r="S8" s="53"/>
      <c r="T8" s="53"/>
      <c r="U8" s="53"/>
    </row>
    <row r="9" spans="1:21" ht="11.25" customHeight="1">
      <c r="A9" s="78"/>
      <c r="B9" s="74"/>
      <c r="C9" s="74"/>
      <c r="D9" s="75"/>
      <c r="E9" s="74"/>
      <c r="F9" s="74"/>
      <c r="G9" s="76"/>
      <c r="H9" s="76"/>
      <c r="I9" s="76"/>
      <c r="J9" s="76"/>
      <c r="K9" s="74"/>
      <c r="L9" s="105"/>
      <c r="N9" s="55">
        <v>2010</v>
      </c>
      <c r="O9" s="17">
        <v>21451454.709999993</v>
      </c>
      <c r="R9" s="119">
        <v>4901101000</v>
      </c>
      <c r="S9" s="1">
        <v>2135.5</v>
      </c>
      <c r="T9" s="1">
        <v>42002.55</v>
      </c>
      <c r="U9" s="1">
        <v>350.9</v>
      </c>
    </row>
    <row r="10" spans="1:21" ht="11.25" customHeight="1">
      <c r="A10" s="79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06"/>
      <c r="N10" s="55">
        <v>2011</v>
      </c>
      <c r="O10" s="45">
        <v>29304915.860000003</v>
      </c>
      <c r="P10" s="121">
        <f>+O10/O9*100-100</f>
        <v>36.610389627044611</v>
      </c>
      <c r="R10" s="119">
        <v>4901109000</v>
      </c>
      <c r="S10" s="1">
        <v>251472.97</v>
      </c>
      <c r="T10" s="1">
        <v>445704.45999999996</v>
      </c>
      <c r="U10" s="1">
        <v>645588.59000000008</v>
      </c>
    </row>
    <row r="11" spans="1:21" ht="11.25" customHeight="1">
      <c r="A11" s="80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106"/>
      <c r="N11" s="55">
        <v>2012</v>
      </c>
      <c r="O11" s="46">
        <v>31717480.100000005</v>
      </c>
      <c r="P11" s="121">
        <f>+O11/O10*100-100</f>
        <v>8.2326264014054118</v>
      </c>
      <c r="R11" s="119">
        <v>4901910000</v>
      </c>
      <c r="S11" s="1">
        <v>3460411.62</v>
      </c>
      <c r="T11" s="1">
        <v>2773193.2</v>
      </c>
      <c r="U11" s="1">
        <v>737793.15</v>
      </c>
    </row>
    <row r="12" spans="1:21" ht="11.25" customHeight="1">
      <c r="A12" s="77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106"/>
      <c r="N12" s="3"/>
      <c r="O12" s="3"/>
      <c r="R12" s="119">
        <v>4901991000</v>
      </c>
      <c r="S12" s="1">
        <v>108245.12</v>
      </c>
      <c r="T12" s="1">
        <v>72039.240000000005</v>
      </c>
      <c r="U12" s="1">
        <v>13908.6</v>
      </c>
    </row>
    <row r="13" spans="1:21" ht="11.25" customHeight="1">
      <c r="A13" s="77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06"/>
      <c r="N13" s="169" t="s">
        <v>56</v>
      </c>
      <c r="O13" s="169"/>
      <c r="P13" s="169"/>
      <c r="R13" s="122">
        <v>4901999000</v>
      </c>
      <c r="S13" s="123">
        <v>17382574.32</v>
      </c>
      <c r="T13" s="123">
        <v>25524221.950000003</v>
      </c>
      <c r="U13" s="123">
        <v>30181365.840000007</v>
      </c>
    </row>
    <row r="14" spans="1:21" ht="11.25" customHeight="1">
      <c r="A14" s="77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106"/>
      <c r="N14" s="18" t="s">
        <v>47</v>
      </c>
      <c r="R14" s="119">
        <v>4903000000</v>
      </c>
      <c r="S14" s="1">
        <v>246615.18</v>
      </c>
      <c r="T14" s="1">
        <v>447754.45999999996</v>
      </c>
      <c r="U14" s="1">
        <v>138473.01999999999</v>
      </c>
    </row>
    <row r="15" spans="1:21" ht="11.25" customHeight="1">
      <c r="A15" s="77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06"/>
      <c r="R15" s="56"/>
      <c r="S15" s="57"/>
      <c r="T15" s="57"/>
      <c r="U15" s="57"/>
    </row>
    <row r="16" spans="1:21" ht="11.25" customHeight="1">
      <c r="A16" s="77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106"/>
      <c r="R16" s="142" t="s">
        <v>46</v>
      </c>
      <c r="S16" s="143">
        <f>SUM(S9:S14)</f>
        <v>21451454.710000001</v>
      </c>
      <c r="T16" s="143">
        <f t="shared" ref="T16:U16" si="0">SUM(T9:T14)</f>
        <v>29304915.860000003</v>
      </c>
      <c r="U16" s="143">
        <f t="shared" si="0"/>
        <v>31717480.100000005</v>
      </c>
    </row>
    <row r="17" spans="1:21" ht="11.25" customHeight="1">
      <c r="A17" s="77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06"/>
      <c r="R17" s="18" t="s">
        <v>56</v>
      </c>
    </row>
    <row r="18" spans="1:21" ht="11.25" customHeight="1">
      <c r="A18" s="77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06"/>
      <c r="R18" s="18" t="s">
        <v>47</v>
      </c>
    </row>
    <row r="19" spans="1:21" ht="11.25" customHeight="1">
      <c r="A19" s="77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106"/>
    </row>
    <row r="20" spans="1:21" ht="11.25" customHeight="1">
      <c r="A20" s="77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106"/>
    </row>
    <row r="21" spans="1:21" ht="11.25" customHeight="1">
      <c r="A21" s="77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106"/>
      <c r="N21" s="118" t="s">
        <v>43</v>
      </c>
      <c r="O21" s="11"/>
      <c r="P21" s="11"/>
      <c r="Q21" s="140"/>
      <c r="R21" s="118" t="s">
        <v>43</v>
      </c>
      <c r="S21" s="140"/>
    </row>
    <row r="22" spans="1:21" ht="11.25" customHeight="1">
      <c r="A22" s="7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106"/>
      <c r="N22" s="19" t="s">
        <v>40</v>
      </c>
      <c r="O22" s="9"/>
      <c r="P22" s="9"/>
      <c r="R22" s="31" t="s">
        <v>40</v>
      </c>
    </row>
    <row r="23" spans="1:21" ht="11.25" customHeight="1">
      <c r="A23" s="77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106"/>
      <c r="N23" s="31" t="s">
        <v>30</v>
      </c>
      <c r="O23" s="9"/>
      <c r="P23" s="9"/>
      <c r="R23" s="31" t="s">
        <v>30</v>
      </c>
    </row>
    <row r="24" spans="1:21" ht="11.25" customHeight="1">
      <c r="A24" s="77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106"/>
      <c r="N24" s="9"/>
      <c r="O24" s="9"/>
      <c r="P24" s="9"/>
    </row>
    <row r="25" spans="1:21" ht="11.25" customHeight="1">
      <c r="A25" s="77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06"/>
      <c r="N25" s="20"/>
      <c r="O25" s="20"/>
      <c r="R25" s="20"/>
      <c r="S25" s="20"/>
      <c r="T25" s="20"/>
      <c r="U25" s="20"/>
    </row>
    <row r="26" spans="1:21" ht="11.25" customHeight="1">
      <c r="A26" s="77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106"/>
      <c r="N26" s="52" t="s">
        <v>33</v>
      </c>
      <c r="O26" s="25" t="s">
        <v>32</v>
      </c>
      <c r="R26" s="58" t="s">
        <v>44</v>
      </c>
      <c r="S26" s="25">
        <v>2010</v>
      </c>
      <c r="T26" s="25">
        <v>2011</v>
      </c>
      <c r="U26" s="25">
        <v>2012</v>
      </c>
    </row>
    <row r="27" spans="1:21" ht="11.25" customHeight="1">
      <c r="A27" s="77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106"/>
      <c r="N27" s="44"/>
      <c r="O27" s="44"/>
      <c r="R27" s="44"/>
      <c r="S27" s="44"/>
      <c r="T27" s="44"/>
      <c r="U27" s="44"/>
    </row>
    <row r="28" spans="1:21" ht="11.25" customHeight="1">
      <c r="A28" s="77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106"/>
      <c r="N28" s="53"/>
      <c r="O28" s="54"/>
      <c r="R28" s="120"/>
      <c r="S28" s="53"/>
      <c r="T28" s="53"/>
      <c r="U28" s="53"/>
    </row>
    <row r="29" spans="1:21" ht="11.25" customHeight="1">
      <c r="A29" s="7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106"/>
      <c r="N29" s="55">
        <v>2010</v>
      </c>
      <c r="O29" s="17">
        <v>64183631.829000004</v>
      </c>
      <c r="R29" s="119">
        <v>4901101000</v>
      </c>
      <c r="S29" s="1">
        <v>1180.8879999999999</v>
      </c>
      <c r="T29" s="1">
        <v>2280.1910000000003</v>
      </c>
      <c r="U29" s="1">
        <v>5548.9350000000004</v>
      </c>
    </row>
    <row r="30" spans="1:21" ht="11.25" customHeight="1">
      <c r="A30" s="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106"/>
      <c r="N30" s="55">
        <v>2011</v>
      </c>
      <c r="O30" s="45">
        <v>66106116.677999988</v>
      </c>
      <c r="P30" s="121">
        <f>+O30/O29*100-100</f>
        <v>2.9952883534573544</v>
      </c>
      <c r="R30" s="119">
        <v>4901109000</v>
      </c>
      <c r="S30" s="1">
        <v>448670.08400000009</v>
      </c>
      <c r="T30" s="1">
        <v>718653.69200000016</v>
      </c>
      <c r="U30" s="1">
        <v>2486365.318</v>
      </c>
    </row>
    <row r="31" spans="1:21" ht="11.25" customHeight="1">
      <c r="A31" s="77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106"/>
      <c r="N31" s="55">
        <v>2012</v>
      </c>
      <c r="O31" s="46">
        <v>72031766.880000025</v>
      </c>
      <c r="P31" s="121">
        <f>+O31/O30*100-100</f>
        <v>8.9638455558713588</v>
      </c>
      <c r="R31" s="119">
        <v>4901910000</v>
      </c>
      <c r="S31" s="1">
        <v>6125318.2510000011</v>
      </c>
      <c r="T31" s="1">
        <v>3727843.9980000006</v>
      </c>
      <c r="U31" s="1">
        <v>2323845.6150000002</v>
      </c>
    </row>
    <row r="32" spans="1:21" ht="11.25" customHeight="1">
      <c r="A32" s="77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106"/>
      <c r="N32" s="3"/>
      <c r="O32" s="3"/>
      <c r="R32" s="119">
        <v>4901991000</v>
      </c>
      <c r="S32" s="1">
        <v>15592.501</v>
      </c>
      <c r="T32" s="1">
        <v>8897.9250000000011</v>
      </c>
      <c r="U32" s="1">
        <v>38507.184000000001</v>
      </c>
    </row>
    <row r="33" spans="1:23" ht="11.25" customHeight="1">
      <c r="A33" s="77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106"/>
      <c r="N33" s="169" t="s">
        <v>56</v>
      </c>
      <c r="O33" s="169"/>
      <c r="P33" s="169"/>
      <c r="R33" s="119">
        <v>4901999000</v>
      </c>
      <c r="S33" s="1">
        <v>56090535.046000011</v>
      </c>
      <c r="T33" s="1">
        <v>60387606.601999983</v>
      </c>
      <c r="U33" s="1">
        <v>66724530.855999999</v>
      </c>
    </row>
    <row r="34" spans="1:23" ht="11.25" customHeight="1">
      <c r="A34" s="7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106"/>
      <c r="N34" s="18" t="s">
        <v>47</v>
      </c>
      <c r="R34" s="119">
        <v>4903000000</v>
      </c>
      <c r="S34" s="1">
        <v>1502335.0589999997</v>
      </c>
      <c r="T34" s="1">
        <v>1260834.27</v>
      </c>
      <c r="U34" s="1">
        <v>452968.97199999995</v>
      </c>
    </row>
    <row r="35" spans="1:23" ht="11.25" customHeight="1">
      <c r="A35" s="7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106"/>
      <c r="R35" s="56"/>
      <c r="S35" s="57"/>
      <c r="T35" s="57"/>
      <c r="U35" s="57"/>
      <c r="W35" s="1">
        <v>70</v>
      </c>
    </row>
    <row r="36" spans="1:23" ht="11.25" customHeight="1">
      <c r="A36" s="7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106"/>
      <c r="R36" s="142" t="s">
        <v>45</v>
      </c>
      <c r="S36" s="143">
        <v>64183631.829000011</v>
      </c>
      <c r="T36" s="143">
        <v>66106116.677999988</v>
      </c>
      <c r="U36" s="143">
        <v>72031766.879999995</v>
      </c>
    </row>
    <row r="37" spans="1:23" ht="11.25" customHeight="1">
      <c r="A37" s="77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106"/>
      <c r="R37" s="18" t="s">
        <v>56</v>
      </c>
    </row>
    <row r="38" spans="1:23" ht="11.25" customHeight="1">
      <c r="A38" s="7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06"/>
      <c r="R38" s="18" t="s">
        <v>47</v>
      </c>
    </row>
    <row r="39" spans="1:23" ht="11.25" customHeight="1">
      <c r="A39" s="77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106"/>
    </row>
    <row r="40" spans="1:23" ht="11.25" customHeight="1">
      <c r="A40" s="77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106"/>
      <c r="N40" s="118" t="s">
        <v>29</v>
      </c>
      <c r="O40" s="9"/>
      <c r="P40" s="9"/>
    </row>
    <row r="41" spans="1:23" ht="11.25" customHeight="1">
      <c r="A41" s="77"/>
      <c r="B41" s="72"/>
      <c r="C41" s="72"/>
      <c r="D41" s="72"/>
      <c r="E41" s="72"/>
      <c r="F41" s="72"/>
      <c r="G41" s="72"/>
      <c r="H41" s="72"/>
      <c r="I41" s="73"/>
      <c r="J41" s="72"/>
      <c r="K41" s="72"/>
      <c r="L41" s="106"/>
      <c r="N41" s="31" t="s">
        <v>30</v>
      </c>
      <c r="O41" s="9"/>
      <c r="P41" s="9"/>
    </row>
    <row r="42" spans="1:23" ht="11.25" customHeight="1">
      <c r="A42" s="77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106"/>
      <c r="N42" s="9"/>
      <c r="O42" s="9"/>
      <c r="P42" s="9"/>
    </row>
    <row r="43" spans="1:23" ht="11.25" customHeight="1">
      <c r="A43" s="77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106"/>
      <c r="N43" s="20"/>
      <c r="O43" s="47"/>
      <c r="P43" s="20"/>
    </row>
    <row r="44" spans="1:23" ht="11.25" customHeight="1">
      <c r="A44" s="77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106"/>
      <c r="N44" s="37" t="s">
        <v>33</v>
      </c>
      <c r="O44" s="48" t="s">
        <v>82</v>
      </c>
      <c r="P44" s="38" t="s">
        <v>83</v>
      </c>
      <c r="Q44" t="s">
        <v>84</v>
      </c>
    </row>
    <row r="45" spans="1:23" ht="11.25" customHeight="1">
      <c r="A45" s="77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106"/>
      <c r="N45" s="23"/>
      <c r="O45" s="49" t="s">
        <v>38</v>
      </c>
      <c r="P45" s="44" t="s">
        <v>39</v>
      </c>
    </row>
    <row r="46" spans="1:23" ht="11.25" customHeight="1">
      <c r="A46" s="77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106"/>
      <c r="N46" s="7"/>
      <c r="O46" s="50"/>
      <c r="P46" s="11"/>
    </row>
    <row r="47" spans="1:23" ht="11.25" customHeight="1">
      <c r="A47" s="77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106"/>
      <c r="N47" s="37">
        <v>2010</v>
      </c>
      <c r="O47" s="51">
        <v>21451454.709999993</v>
      </c>
      <c r="P47" s="17">
        <v>64183631.829000004</v>
      </c>
      <c r="Q47" s="1">
        <f>+O47-P47</f>
        <v>-42732177.11900001</v>
      </c>
    </row>
    <row r="48" spans="1:23" ht="11.25" customHeight="1">
      <c r="A48" s="7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106"/>
      <c r="N48" s="37">
        <v>2011</v>
      </c>
      <c r="O48" s="45">
        <v>29304915.860000003</v>
      </c>
      <c r="P48" s="45">
        <v>66106116.677999988</v>
      </c>
      <c r="Q48" s="1">
        <f t="shared" ref="Q48:Q49" si="1">+O48-P48</f>
        <v>-36801200.817999989</v>
      </c>
    </row>
    <row r="49" spans="1:22" ht="11.25" customHeight="1">
      <c r="A49" s="7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106"/>
      <c r="N49" s="37">
        <v>2012</v>
      </c>
      <c r="O49" s="46">
        <v>31717480.100000005</v>
      </c>
      <c r="P49" s="59">
        <v>72031766.880000025</v>
      </c>
      <c r="Q49" s="1">
        <f t="shared" si="1"/>
        <v>-40314286.780000016</v>
      </c>
    </row>
    <row r="50" spans="1:22" ht="11.25" customHeight="1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106"/>
      <c r="N50" s="3"/>
      <c r="O50" s="3"/>
      <c r="P50" s="3"/>
    </row>
    <row r="51" spans="1:22" ht="11.25" customHeight="1">
      <c r="A51" s="77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106"/>
      <c r="N51" s="18" t="s">
        <v>56</v>
      </c>
    </row>
    <row r="52" spans="1:22" ht="11.25" customHeight="1">
      <c r="A52" s="77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106"/>
      <c r="N52" s="18" t="s">
        <v>47</v>
      </c>
    </row>
    <row r="53" spans="1:22" ht="11.25" customHeight="1">
      <c r="A53" s="7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106"/>
    </row>
    <row r="54" spans="1:22" ht="11.25" customHeight="1">
      <c r="A54" s="77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106"/>
      <c r="R54" s="118" t="s">
        <v>34</v>
      </c>
      <c r="S54" s="9"/>
      <c r="T54" s="9"/>
    </row>
    <row r="55" spans="1:22" ht="11.25" customHeight="1">
      <c r="A55" s="77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06"/>
      <c r="R55" s="31" t="s">
        <v>30</v>
      </c>
      <c r="S55" s="9"/>
      <c r="T55" s="9"/>
    </row>
    <row r="56" spans="1:22" ht="11.25" customHeight="1">
      <c r="A56" s="77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106"/>
      <c r="R56" s="9"/>
      <c r="S56" s="9"/>
      <c r="T56" s="9"/>
      <c r="U56" s="9"/>
    </row>
    <row r="57" spans="1:22" ht="11.25" customHeight="1">
      <c r="A57" s="77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106"/>
      <c r="R57" s="20"/>
      <c r="S57" s="20"/>
      <c r="T57" s="20"/>
      <c r="U57" s="20"/>
    </row>
    <row r="58" spans="1:22" ht="11.25" customHeight="1">
      <c r="A58" s="77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106"/>
      <c r="R58" s="37" t="s">
        <v>33</v>
      </c>
      <c r="S58" s="138" t="s">
        <v>31</v>
      </c>
      <c r="T58" s="114"/>
      <c r="U58" s="138" t="s">
        <v>32</v>
      </c>
    </row>
    <row r="59" spans="1:22" ht="11.25" customHeight="1">
      <c r="A59" s="77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106"/>
      <c r="R59" s="23"/>
      <c r="S59" s="139" t="s">
        <v>38</v>
      </c>
      <c r="T59" s="139"/>
      <c r="U59" s="139" t="s">
        <v>39</v>
      </c>
    </row>
    <row r="60" spans="1:22" ht="11.25" customHeight="1">
      <c r="A60" s="77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106"/>
      <c r="R60" s="7"/>
      <c r="S60" s="11"/>
      <c r="U60" s="11"/>
    </row>
    <row r="61" spans="1:22" ht="11.25" customHeight="1">
      <c r="A61" s="77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106"/>
      <c r="R61" s="36" t="s">
        <v>35</v>
      </c>
      <c r="S61" s="21">
        <v>519547.26999999996</v>
      </c>
      <c r="U61" s="21">
        <v>3931499.301</v>
      </c>
    </row>
    <row r="62" spans="1:22" ht="11.25" customHeight="1">
      <c r="A62" s="77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106"/>
      <c r="R62" s="36" t="s">
        <v>36</v>
      </c>
      <c r="S62" s="22">
        <v>734432.71</v>
      </c>
      <c r="T62" s="121">
        <f>+S62/S61*100-100</f>
        <v>41.360132640096452</v>
      </c>
      <c r="U62" s="22">
        <v>3865994.4000000008</v>
      </c>
      <c r="V62" s="121">
        <f>+U62/U61*100-100</f>
        <v>-1.6661557330898518</v>
      </c>
    </row>
    <row r="63" spans="1:22" ht="11.25" customHeight="1">
      <c r="A63" s="77"/>
      <c r="B63" s="72"/>
      <c r="C63" s="72"/>
      <c r="D63" s="72"/>
      <c r="E63" s="72"/>
      <c r="F63" s="72"/>
      <c r="G63" s="72"/>
      <c r="H63" s="72"/>
      <c r="I63" s="73"/>
      <c r="J63" s="72"/>
      <c r="K63" s="72"/>
      <c r="L63" s="106"/>
      <c r="R63" s="36" t="s">
        <v>37</v>
      </c>
      <c r="S63" s="1">
        <v>657500.26</v>
      </c>
      <c r="T63" s="121">
        <f>+S63/S62*100-100</f>
        <v>-10.475084912816584</v>
      </c>
      <c r="U63" s="1">
        <v>4544511.8930000011</v>
      </c>
      <c r="V63" s="121">
        <f>+U63/U62*100-100</f>
        <v>17.550917637128506</v>
      </c>
    </row>
    <row r="64" spans="1:22" ht="11.25" customHeight="1">
      <c r="A64" s="77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106"/>
      <c r="R64" s="3"/>
      <c r="S64" s="3"/>
      <c r="T64" s="3"/>
    </row>
    <row r="65" spans="1:18" ht="11.25" customHeight="1">
      <c r="A65" s="77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06"/>
      <c r="R65" s="18" t="s">
        <v>56</v>
      </c>
    </row>
    <row r="66" spans="1:18" ht="11.25" customHeight="1">
      <c r="A66" s="77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106"/>
      <c r="R66" s="18" t="s">
        <v>47</v>
      </c>
    </row>
    <row r="67" spans="1:18" ht="47.25" customHeight="1" thickBot="1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9"/>
    </row>
    <row r="68" spans="1:18" ht="15.75" thickTop="1"/>
    <row r="72" spans="1:18">
      <c r="N72" s="39"/>
      <c r="O72" s="39"/>
      <c r="P72" s="39"/>
    </row>
    <row r="73" spans="1:18">
      <c r="N73" s="40"/>
      <c r="O73" s="40"/>
      <c r="P73" s="39"/>
    </row>
    <row r="74" spans="1:18">
      <c r="N74" s="41"/>
      <c r="O74" s="41"/>
      <c r="P74" s="39"/>
    </row>
    <row r="75" spans="1:18">
      <c r="N75" s="42"/>
      <c r="O75" s="42"/>
      <c r="P75" s="39"/>
    </row>
    <row r="76" spans="1:18">
      <c r="N76" s="41"/>
      <c r="O76" s="41"/>
      <c r="P76" s="39"/>
    </row>
    <row r="77" spans="1:18">
      <c r="N77" s="42"/>
      <c r="O77" s="42"/>
      <c r="P77" s="39"/>
    </row>
    <row r="78" spans="1:18">
      <c r="N78" s="41"/>
      <c r="O78" s="41"/>
      <c r="P78" s="39"/>
    </row>
    <row r="79" spans="1:18">
      <c r="N79" s="42"/>
      <c r="O79" s="42"/>
      <c r="P79" s="39"/>
    </row>
    <row r="80" spans="1:18">
      <c r="N80" s="43"/>
      <c r="O80" s="43"/>
      <c r="P80" s="39"/>
    </row>
    <row r="81" spans="14:16">
      <c r="N81" s="39"/>
      <c r="O81" s="39"/>
      <c r="P81" s="39"/>
    </row>
    <row r="82" spans="14:16">
      <c r="N82" s="39"/>
      <c r="O82" s="39"/>
      <c r="P82" s="39"/>
    </row>
  </sheetData>
  <mergeCells count="21">
    <mergeCell ref="F7:F8"/>
    <mergeCell ref="G7:G8"/>
    <mergeCell ref="H7:H8"/>
    <mergeCell ref="A7:A8"/>
    <mergeCell ref="B7:B8"/>
    <mergeCell ref="C7:C8"/>
    <mergeCell ref="D7:D8"/>
    <mergeCell ref="E7:E8"/>
    <mergeCell ref="A1:L1"/>
    <mergeCell ref="A4:B6"/>
    <mergeCell ref="C4:D6"/>
    <mergeCell ref="E4:F6"/>
    <mergeCell ref="G4:H6"/>
    <mergeCell ref="I4:J6"/>
    <mergeCell ref="K4:L6"/>
    <mergeCell ref="I7:I8"/>
    <mergeCell ref="J7:J8"/>
    <mergeCell ref="K7:K8"/>
    <mergeCell ref="L7:L8"/>
    <mergeCell ref="N33:P33"/>
    <mergeCell ref="N13:P13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F68"/>
  <sheetViews>
    <sheetView showGridLines="0" view="pageBreakPreview" topLeftCell="L1" zoomScale="130" zoomScaleNormal="100" zoomScaleSheetLayoutView="130" workbookViewId="0">
      <selection activeCell="N2" sqref="N2:AE2"/>
    </sheetView>
  </sheetViews>
  <sheetFormatPr baseColWidth="10" defaultRowHeight="15"/>
  <cols>
    <col min="1" max="12" width="7" customWidth="1"/>
    <col min="14" max="14" width="16.5703125" customWidth="1"/>
    <col min="15" max="17" width="7.28515625" customWidth="1"/>
    <col min="18" max="18" width="12.42578125" customWidth="1"/>
    <col min="19" max="19" width="12.28515625" customWidth="1"/>
    <col min="20" max="31" width="7.28515625" customWidth="1"/>
    <col min="32" max="32" width="6.5703125" customWidth="1"/>
  </cols>
  <sheetData>
    <row r="1" spans="1:32">
      <c r="A1" s="170" t="s">
        <v>85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  <c r="M1" t="str">
        <f>LOWER(A1)</f>
        <v xml:space="preserve">número de titulos registrados 2001 al 2012 - ficha de registros del isbn- biblioteca nacional
</v>
      </c>
    </row>
    <row r="2" spans="1:32" ht="20.25" customHeight="1">
      <c r="A2" s="77"/>
      <c r="B2" s="72"/>
      <c r="C2" s="72"/>
      <c r="D2" s="72"/>
      <c r="E2" s="72"/>
      <c r="F2" s="72"/>
      <c r="G2" s="72"/>
      <c r="H2" s="72"/>
      <c r="I2" s="72"/>
      <c r="J2" s="72"/>
      <c r="K2" s="72"/>
      <c r="L2" s="106"/>
      <c r="N2" s="177" t="s">
        <v>73</v>
      </c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</row>
    <row r="3" spans="1:32" ht="12.75" customHeight="1">
      <c r="A3" s="77"/>
      <c r="B3" s="72"/>
      <c r="C3" s="72"/>
      <c r="D3" s="72"/>
      <c r="E3" s="72"/>
      <c r="F3" s="72"/>
      <c r="G3" s="72"/>
      <c r="H3" s="72"/>
      <c r="I3" s="72"/>
      <c r="J3" s="72"/>
      <c r="K3" s="72"/>
      <c r="L3" s="106"/>
    </row>
    <row r="4" spans="1:32" ht="22.5" customHeight="1">
      <c r="A4" s="154"/>
      <c r="B4" s="155"/>
      <c r="C4" s="155"/>
      <c r="D4" s="155"/>
      <c r="E4" s="155"/>
      <c r="F4" s="155"/>
      <c r="G4" s="156"/>
      <c r="H4" s="156"/>
      <c r="I4" s="156"/>
      <c r="J4" s="156"/>
      <c r="K4" s="157"/>
      <c r="L4" s="158"/>
      <c r="N4" s="67" t="s">
        <v>74</v>
      </c>
      <c r="O4" s="67">
        <v>1995</v>
      </c>
      <c r="P4" s="67">
        <v>1996</v>
      </c>
      <c r="Q4" s="67">
        <v>1997</v>
      </c>
      <c r="R4" s="67">
        <v>1998</v>
      </c>
      <c r="S4" s="67">
        <v>1999</v>
      </c>
      <c r="T4" s="67">
        <v>2000</v>
      </c>
      <c r="U4" s="67">
        <v>2001</v>
      </c>
      <c r="V4" s="67">
        <v>2002</v>
      </c>
      <c r="W4" s="67">
        <v>2003</v>
      </c>
      <c r="X4" s="67">
        <v>2004</v>
      </c>
      <c r="Y4" s="67">
        <v>2005</v>
      </c>
      <c r="Z4" s="67">
        <v>2006</v>
      </c>
      <c r="AA4" s="67">
        <v>2007</v>
      </c>
      <c r="AB4" s="67">
        <v>2008</v>
      </c>
      <c r="AC4" s="67">
        <v>2009</v>
      </c>
      <c r="AD4" s="67">
        <v>2010</v>
      </c>
      <c r="AE4" s="67">
        <v>2011</v>
      </c>
      <c r="AF4" s="67">
        <v>2012</v>
      </c>
    </row>
    <row r="5" spans="1:32" ht="20.25" customHeight="1">
      <c r="A5" s="154"/>
      <c r="B5" s="155"/>
      <c r="C5" s="155"/>
      <c r="D5" s="155"/>
      <c r="E5" s="155"/>
      <c r="F5" s="155"/>
      <c r="G5" s="156"/>
      <c r="H5" s="156"/>
      <c r="I5" s="156"/>
      <c r="J5" s="156"/>
      <c r="K5" s="159"/>
      <c r="L5" s="158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20.25" customHeight="1">
      <c r="A6" s="154"/>
      <c r="B6" s="155"/>
      <c r="C6" s="155"/>
      <c r="D6" s="155"/>
      <c r="E6" s="155"/>
      <c r="F6" s="155"/>
      <c r="G6" s="156"/>
      <c r="H6" s="156"/>
      <c r="I6" s="156"/>
      <c r="J6" s="156"/>
      <c r="K6" s="159"/>
      <c r="L6" s="158"/>
      <c r="N6" s="10" t="s">
        <v>75</v>
      </c>
      <c r="O6" s="68">
        <v>158</v>
      </c>
      <c r="P6" s="68">
        <v>428</v>
      </c>
      <c r="Q6" s="68">
        <v>26</v>
      </c>
      <c r="R6" s="68">
        <v>405</v>
      </c>
      <c r="S6" s="68">
        <v>878</v>
      </c>
      <c r="T6" s="68">
        <v>1474</v>
      </c>
      <c r="U6" s="68">
        <v>1148</v>
      </c>
      <c r="V6" s="68">
        <v>1495</v>
      </c>
      <c r="W6" s="68">
        <v>2200</v>
      </c>
      <c r="X6" s="68">
        <v>3007</v>
      </c>
      <c r="Y6" s="68">
        <v>3880</v>
      </c>
      <c r="Z6" s="68">
        <v>4101</v>
      </c>
      <c r="AA6" s="68">
        <v>4286</v>
      </c>
      <c r="AB6" s="68">
        <v>4807</v>
      </c>
      <c r="AC6" s="68">
        <v>5326</v>
      </c>
      <c r="AD6" s="68">
        <v>6150</v>
      </c>
      <c r="AE6" s="68">
        <v>5476</v>
      </c>
      <c r="AF6" s="68">
        <v>5955</v>
      </c>
    </row>
    <row r="7" spans="1:32" ht="9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2" ht="17.25" customHeight="1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2"/>
      <c r="N8" s="10" t="s">
        <v>76</v>
      </c>
      <c r="O8" s="10"/>
      <c r="P8" s="70">
        <f>+(P6/O6)-1</f>
        <v>1.7088607594936707</v>
      </c>
      <c r="Q8" s="70">
        <f>+(Q6/P6)-1</f>
        <v>-0.93925233644859818</v>
      </c>
      <c r="R8" s="70">
        <f>+(R6/Q6)-1</f>
        <v>14.576923076923077</v>
      </c>
      <c r="S8" s="70">
        <f t="shared" ref="S8:T8" si="0">+(S6/R6)-1</f>
        <v>1.1679012345679012</v>
      </c>
      <c r="T8" s="70">
        <f t="shared" si="0"/>
        <v>0.67881548974943051</v>
      </c>
      <c r="U8" s="70">
        <f t="shared" ref="U8:AF8" si="1">+(U6/T6)-1</f>
        <v>-0.22116689280868385</v>
      </c>
      <c r="V8" s="70">
        <f t="shared" si="1"/>
        <v>0.30226480836236935</v>
      </c>
      <c r="W8" s="70">
        <f t="shared" si="1"/>
        <v>0.47157190635451496</v>
      </c>
      <c r="X8" s="70">
        <f t="shared" si="1"/>
        <v>0.36681818181818171</v>
      </c>
      <c r="Y8" s="70">
        <f t="shared" si="1"/>
        <v>0.29032258064516125</v>
      </c>
      <c r="Z8" s="70">
        <f t="shared" si="1"/>
        <v>5.6958762886597958E-2</v>
      </c>
      <c r="AA8" s="70">
        <f t="shared" si="1"/>
        <v>4.5110948549134333E-2</v>
      </c>
      <c r="AB8" s="70">
        <f t="shared" si="1"/>
        <v>0.12155856276248245</v>
      </c>
      <c r="AC8" s="70">
        <f t="shared" si="1"/>
        <v>0.10796754732681513</v>
      </c>
      <c r="AD8" s="70">
        <f t="shared" si="1"/>
        <v>0.15471273000375518</v>
      </c>
      <c r="AE8" s="70">
        <f t="shared" si="1"/>
        <v>-0.10959349593495937</v>
      </c>
      <c r="AF8" s="70">
        <f t="shared" si="1"/>
        <v>8.7472607742878017E-2</v>
      </c>
    </row>
    <row r="9" spans="1:32" ht="9" customHeight="1">
      <c r="A9" s="78"/>
      <c r="B9" s="74"/>
      <c r="C9" s="74"/>
      <c r="D9" s="75"/>
      <c r="E9" s="74"/>
      <c r="F9" s="74"/>
      <c r="G9" s="76"/>
      <c r="H9" s="76"/>
      <c r="I9" s="76"/>
      <c r="J9" s="76"/>
      <c r="K9" s="74"/>
      <c r="L9" s="105"/>
    </row>
    <row r="10" spans="1:32" ht="9" customHeight="1">
      <c r="A10" s="79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06"/>
      <c r="N10" s="114" t="s">
        <v>79</v>
      </c>
    </row>
    <row r="11" spans="1:32" ht="9" customHeight="1">
      <c r="A11" s="80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106"/>
    </row>
    <row r="12" spans="1:32" ht="9" customHeight="1">
      <c r="A12" s="77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106"/>
    </row>
    <row r="13" spans="1:32" ht="9" customHeight="1">
      <c r="A13" s="77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106"/>
    </row>
    <row r="14" spans="1:32" ht="9" customHeight="1">
      <c r="A14" s="77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106"/>
    </row>
    <row r="15" spans="1:32" ht="9" customHeight="1">
      <c r="A15" s="77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06"/>
    </row>
    <row r="16" spans="1:32" ht="9" customHeight="1">
      <c r="A16" s="77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106"/>
    </row>
    <row r="17" spans="1:12" ht="9" customHeight="1">
      <c r="A17" s="77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06"/>
    </row>
    <row r="18" spans="1:12" ht="9" customHeight="1">
      <c r="A18" s="77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06"/>
    </row>
    <row r="19" spans="1:12" ht="9" customHeight="1">
      <c r="A19" s="77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106"/>
    </row>
    <row r="20" spans="1:12" ht="9" customHeight="1">
      <c r="A20" s="77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106"/>
    </row>
    <row r="21" spans="1:12" ht="9" customHeight="1">
      <c r="A21" s="77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106"/>
    </row>
    <row r="22" spans="1:12" ht="9" customHeight="1">
      <c r="A22" s="77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106"/>
    </row>
    <row r="23" spans="1:12" ht="9" customHeight="1">
      <c r="A23" s="77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106"/>
    </row>
    <row r="24" spans="1:12" ht="9" customHeight="1">
      <c r="A24" s="77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106"/>
    </row>
    <row r="25" spans="1:12" ht="9" customHeight="1">
      <c r="A25" s="77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106"/>
    </row>
    <row r="26" spans="1:12" ht="9" customHeight="1">
      <c r="A26" s="77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106"/>
    </row>
    <row r="27" spans="1:12" ht="9" customHeight="1">
      <c r="A27" s="77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106"/>
    </row>
    <row r="28" spans="1:12" ht="9" customHeight="1">
      <c r="A28" s="77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106"/>
    </row>
    <row r="29" spans="1:12" ht="9" customHeight="1">
      <c r="A29" s="7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106"/>
    </row>
    <row r="30" spans="1:12" ht="9" customHeight="1">
      <c r="A30" s="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106"/>
    </row>
    <row r="31" spans="1:12" ht="9" customHeight="1">
      <c r="A31" s="77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106"/>
    </row>
    <row r="32" spans="1:12" ht="9" customHeight="1">
      <c r="A32" s="77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106"/>
    </row>
    <row r="33" spans="1:30" ht="21.75" customHeight="1">
      <c r="A33" s="77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106"/>
    </row>
    <row r="34" spans="1:30" ht="18" customHeight="1">
      <c r="A34" s="7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106"/>
      <c r="N34" s="176" t="s">
        <v>71</v>
      </c>
      <c r="O34" s="176"/>
      <c r="P34" s="176"/>
      <c r="R34" s="176" t="s">
        <v>71</v>
      </c>
      <c r="S34" s="176"/>
    </row>
    <row r="35" spans="1:30" ht="9" customHeight="1">
      <c r="A35" s="7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106"/>
      <c r="N35" s="176"/>
      <c r="O35" s="176"/>
      <c r="P35" s="176"/>
      <c r="R35" s="176"/>
      <c r="S35" s="176"/>
      <c r="AB35" s="1"/>
      <c r="AC35" s="1"/>
      <c r="AD35" s="1"/>
    </row>
    <row r="36" spans="1:30" ht="9" customHeight="1">
      <c r="A36" s="7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106"/>
      <c r="N36" s="66"/>
      <c r="O36" s="66"/>
      <c r="P36" s="66"/>
      <c r="R36" s="66"/>
      <c r="S36" s="66"/>
    </row>
    <row r="37" spans="1:30" ht="18" customHeight="1">
      <c r="A37" s="77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106"/>
      <c r="N37" s="174" t="s">
        <v>58</v>
      </c>
      <c r="O37" s="60">
        <v>2011</v>
      </c>
      <c r="P37" s="60">
        <v>2012</v>
      </c>
      <c r="R37" s="174" t="s">
        <v>58</v>
      </c>
      <c r="S37" s="60">
        <v>2012</v>
      </c>
      <c r="AB37" s="1"/>
      <c r="AC37" s="1"/>
      <c r="AD37" s="1"/>
    </row>
    <row r="38" spans="1:30" ht="26.25" customHeight="1">
      <c r="A38" s="7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106"/>
      <c r="N38" s="175"/>
      <c r="O38" s="65" t="s">
        <v>59</v>
      </c>
      <c r="P38" s="65" t="s">
        <v>59</v>
      </c>
      <c r="R38" s="175"/>
      <c r="S38" s="65" t="s">
        <v>59</v>
      </c>
    </row>
    <row r="39" spans="1:30" ht="26.25" customHeight="1">
      <c r="A39" s="77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106"/>
      <c r="N39" s="141"/>
      <c r="O39" s="141"/>
      <c r="P39" s="141"/>
      <c r="R39" s="141"/>
      <c r="S39" s="141"/>
    </row>
    <row r="40" spans="1:30" ht="29.25" customHeight="1">
      <c r="A40" s="77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106"/>
      <c r="N40" s="62" t="s">
        <v>60</v>
      </c>
      <c r="O40" s="61">
        <v>36</v>
      </c>
      <c r="P40" s="61">
        <v>36</v>
      </c>
      <c r="R40" s="62" t="s">
        <v>70</v>
      </c>
      <c r="S40" s="61">
        <v>2310</v>
      </c>
    </row>
    <row r="41" spans="1:30" ht="34.5" customHeight="1">
      <c r="A41" s="77"/>
      <c r="B41" s="72"/>
      <c r="C41" s="72"/>
      <c r="D41" s="72"/>
      <c r="E41" s="72"/>
      <c r="F41" s="72"/>
      <c r="G41" s="72"/>
      <c r="H41" s="72"/>
      <c r="I41" s="73"/>
      <c r="J41" s="72"/>
      <c r="K41" s="72"/>
      <c r="L41" s="106"/>
      <c r="N41" s="115" t="s">
        <v>61</v>
      </c>
      <c r="O41" s="116">
        <v>550</v>
      </c>
      <c r="P41" s="116">
        <v>459</v>
      </c>
      <c r="R41" s="115" t="s">
        <v>62</v>
      </c>
      <c r="S41" s="116">
        <v>1416</v>
      </c>
    </row>
    <row r="42" spans="1:30" ht="29.25" customHeight="1">
      <c r="A42" s="77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106"/>
      <c r="N42" s="115" t="s">
        <v>62</v>
      </c>
      <c r="O42" s="116">
        <v>929</v>
      </c>
      <c r="P42" s="116">
        <v>1416</v>
      </c>
      <c r="R42" s="115" t="s">
        <v>64</v>
      </c>
      <c r="S42" s="116">
        <v>608</v>
      </c>
    </row>
    <row r="43" spans="1:30" ht="29.25" customHeight="1">
      <c r="A43" s="77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106"/>
      <c r="N43" s="115" t="s">
        <v>63</v>
      </c>
      <c r="O43" s="116">
        <v>419</v>
      </c>
      <c r="P43" s="116">
        <v>426</v>
      </c>
      <c r="R43" s="115" t="s">
        <v>61</v>
      </c>
      <c r="S43" s="116">
        <v>459</v>
      </c>
    </row>
    <row r="44" spans="1:30" ht="29.25" customHeight="1">
      <c r="A44" s="77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106"/>
      <c r="N44" s="115" t="s">
        <v>86</v>
      </c>
      <c r="O44" s="116">
        <v>450</v>
      </c>
      <c r="P44" s="116">
        <v>608</v>
      </c>
      <c r="R44" s="115" t="s">
        <v>63</v>
      </c>
      <c r="S44" s="116">
        <v>426</v>
      </c>
    </row>
    <row r="45" spans="1:30" ht="29.25" customHeight="1">
      <c r="A45" s="77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106"/>
      <c r="N45" s="62" t="s">
        <v>65</v>
      </c>
      <c r="O45" s="61">
        <v>152</v>
      </c>
      <c r="P45" s="61">
        <v>174</v>
      </c>
      <c r="R45" s="62" t="s">
        <v>68</v>
      </c>
      <c r="S45" s="61">
        <v>222</v>
      </c>
    </row>
    <row r="46" spans="1:30" ht="29.25" customHeight="1">
      <c r="A46" s="77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106"/>
      <c r="N46" s="62" t="s">
        <v>66</v>
      </c>
      <c r="O46" s="61">
        <v>175</v>
      </c>
      <c r="P46" s="61">
        <v>159</v>
      </c>
      <c r="R46" s="62" t="s">
        <v>65</v>
      </c>
      <c r="S46" s="61">
        <v>174</v>
      </c>
    </row>
    <row r="47" spans="1:30" ht="29.25" customHeight="1">
      <c r="A47" s="77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106"/>
      <c r="N47" s="62" t="s">
        <v>67</v>
      </c>
      <c r="O47" s="61">
        <v>197</v>
      </c>
      <c r="P47" s="61">
        <v>128</v>
      </c>
      <c r="R47" s="62" t="s">
        <v>66</v>
      </c>
      <c r="S47" s="61">
        <v>159</v>
      </c>
    </row>
    <row r="48" spans="1:30" ht="17.25" customHeight="1">
      <c r="A48" s="7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106"/>
      <c r="N48" s="62" t="s">
        <v>68</v>
      </c>
      <c r="O48" s="61">
        <v>321</v>
      </c>
      <c r="P48" s="61">
        <v>222</v>
      </c>
      <c r="R48" s="62" t="s">
        <v>67</v>
      </c>
      <c r="S48" s="61">
        <v>128</v>
      </c>
    </row>
    <row r="49" spans="1:19" ht="12.75" customHeight="1">
      <c r="A49" s="7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106"/>
      <c r="N49" s="62" t="s">
        <v>69</v>
      </c>
      <c r="O49" s="61">
        <v>20</v>
      </c>
      <c r="P49" s="61">
        <v>17</v>
      </c>
      <c r="R49" s="62" t="s">
        <v>60</v>
      </c>
      <c r="S49" s="61">
        <v>36</v>
      </c>
    </row>
    <row r="50" spans="1:19" ht="23.25" customHeight="1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106"/>
      <c r="N50" s="62" t="s">
        <v>70</v>
      </c>
      <c r="O50" s="61">
        <v>2227</v>
      </c>
      <c r="P50" s="61">
        <v>2310</v>
      </c>
      <c r="R50" s="62" t="s">
        <v>69</v>
      </c>
      <c r="S50" s="61">
        <v>17</v>
      </c>
    </row>
    <row r="51" spans="1:19" ht="13.5" customHeight="1">
      <c r="A51" s="77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106"/>
      <c r="N51" s="173"/>
      <c r="O51" s="173"/>
      <c r="P51" s="173"/>
      <c r="R51" s="173"/>
      <c r="S51" s="173"/>
    </row>
    <row r="52" spans="1:19" ht="15.75" customHeight="1">
      <c r="A52" s="77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106"/>
      <c r="N52" s="63" t="s">
        <v>57</v>
      </c>
      <c r="O52" s="64">
        <v>5476</v>
      </c>
      <c r="P52" s="64">
        <v>5955</v>
      </c>
      <c r="R52" s="63" t="s">
        <v>57</v>
      </c>
      <c r="S52" s="64">
        <v>5955</v>
      </c>
    </row>
    <row r="53" spans="1:19" ht="9" customHeight="1">
      <c r="A53" s="7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106"/>
      <c r="N53" s="3"/>
      <c r="O53" s="3"/>
      <c r="P53" s="3"/>
      <c r="R53" s="3"/>
      <c r="S53" s="3"/>
    </row>
    <row r="54" spans="1:19" ht="9" customHeight="1">
      <c r="A54" s="77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106"/>
      <c r="N54" s="12" t="s">
        <v>72</v>
      </c>
      <c r="R54" s="12" t="s">
        <v>72</v>
      </c>
    </row>
    <row r="55" spans="1:19" ht="9" customHeight="1">
      <c r="A55" s="77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106"/>
    </row>
    <row r="56" spans="1:19" ht="9" customHeight="1">
      <c r="A56" s="77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106"/>
    </row>
    <row r="57" spans="1:19" ht="9" customHeight="1">
      <c r="A57" s="77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106"/>
    </row>
    <row r="58" spans="1:19" ht="9" customHeight="1">
      <c r="A58" s="77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106"/>
    </row>
    <row r="59" spans="1:19" ht="9" customHeight="1">
      <c r="A59" s="77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106"/>
    </row>
    <row r="60" spans="1:19" ht="9" customHeight="1">
      <c r="A60" s="77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106"/>
    </row>
    <row r="61" spans="1:19" ht="9" customHeight="1">
      <c r="A61" s="77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106"/>
    </row>
    <row r="62" spans="1:19" ht="9" customHeight="1">
      <c r="A62" s="77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106"/>
    </row>
    <row r="63" spans="1:19" ht="9" customHeight="1">
      <c r="A63" s="77"/>
      <c r="B63" s="72"/>
      <c r="C63" s="72"/>
      <c r="D63" s="72"/>
      <c r="E63" s="72"/>
      <c r="F63" s="72"/>
      <c r="G63" s="72"/>
      <c r="H63" s="72"/>
      <c r="I63" s="73"/>
      <c r="J63" s="72"/>
      <c r="K63" s="72"/>
      <c r="L63" s="106"/>
    </row>
    <row r="64" spans="1:19" ht="9" customHeight="1">
      <c r="A64" s="77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106"/>
    </row>
    <row r="65" spans="1:12" ht="9" customHeight="1">
      <c r="A65" s="77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106"/>
    </row>
    <row r="66" spans="1:12" ht="9" customHeight="1">
      <c r="A66" s="77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106"/>
    </row>
    <row r="67" spans="1:12" ht="9" customHeight="1" thickBot="1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9"/>
    </row>
    <row r="68" spans="1:12" ht="15.75" thickTop="1"/>
  </sheetData>
  <mergeCells count="26">
    <mergeCell ref="N51:P51"/>
    <mergeCell ref="N37:N38"/>
    <mergeCell ref="N34:P35"/>
    <mergeCell ref="N2:AE2"/>
    <mergeCell ref="R34:S35"/>
    <mergeCell ref="R37:R38"/>
    <mergeCell ref="R51:S51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1:L1"/>
    <mergeCell ref="A4:B6"/>
    <mergeCell ref="C4:D6"/>
    <mergeCell ref="E4:F6"/>
    <mergeCell ref="G4:H6"/>
    <mergeCell ref="I4:J6"/>
    <mergeCell ref="K4:L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Lib_1</vt:lpstr>
      <vt:lpstr>Lib_2</vt:lpstr>
      <vt:lpstr>Lib_3</vt:lpstr>
      <vt:lpstr>Lib_4</vt:lpstr>
      <vt:lpstr>Lib_1!Área_de_impresión</vt:lpstr>
      <vt:lpstr>Lib_2!Área_de_impresión</vt:lpstr>
      <vt:lpstr>Lib_3!Área_de_impresión</vt:lpstr>
      <vt:lpstr>Lib_4!Área_de_impresión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jsacramento</dc:creator>
  <cp:lastModifiedBy>jvega</cp:lastModifiedBy>
  <cp:lastPrinted>2014-03-11T20:04:36Z</cp:lastPrinted>
  <dcterms:created xsi:type="dcterms:W3CDTF">2013-07-09T22:15:02Z</dcterms:created>
  <dcterms:modified xsi:type="dcterms:W3CDTF">2014-04-26T19:06:25Z</dcterms:modified>
</cp:coreProperties>
</file>